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Ekonomija firme PG" sheetId="1" r:id="rId1"/>
  </sheets>
  <definedNames>
    <definedName name="_xlnm.Print_Area" localSheetId="0">'Ekonomija firme PG'!$A$1:$AF$311</definedName>
    <definedName name="_xlnm.Print_Titles" localSheetId="0">'Ekonomija firme PG'!$1:$1</definedName>
  </definedNames>
  <calcPr fullCalcOnLoad="1"/>
</workbook>
</file>

<file path=xl/sharedStrings.xml><?xml version="1.0" encoding="utf-8"?>
<sst xmlns="http://schemas.openxmlformats.org/spreadsheetml/2006/main" count="961" uniqueCount="652">
  <si>
    <t>S</t>
  </si>
  <si>
    <t>B</t>
  </si>
  <si>
    <t>54 / 16</t>
  </si>
  <si>
    <t>Red. br.</t>
  </si>
  <si>
    <t>Br. indeksa</t>
  </si>
  <si>
    <t>Prezime i ime</t>
  </si>
  <si>
    <t>Vid</t>
  </si>
  <si>
    <t>Završni ispit
(0-40 bodova)</t>
  </si>
  <si>
    <t>Ukupno bodova</t>
  </si>
  <si>
    <t>Ocjena</t>
  </si>
  <si>
    <t>Popravni završni ispit
(0-40 bodova)</t>
  </si>
  <si>
    <t>21 / 17</t>
  </si>
  <si>
    <t>39 / 17</t>
  </si>
  <si>
    <t>63 / 17</t>
  </si>
  <si>
    <t>85 / 17</t>
  </si>
  <si>
    <t>88 / 17</t>
  </si>
  <si>
    <t>8 / 17</t>
  </si>
  <si>
    <t>Prvi kolokvijum
(0-25 bodova)</t>
  </si>
  <si>
    <t>Popravni prvi kolokvijum
(0-25 bodova)</t>
  </si>
  <si>
    <t>Ukupno aktivnost
(0-10 bodova)</t>
  </si>
  <si>
    <t>Važeći rezultat prvog kolokvijuma</t>
  </si>
  <si>
    <t>Drugi kolokvijum
(0-25 bodova)</t>
  </si>
  <si>
    <t>Popravni drugi kolokvijum
(0-25 bodova)</t>
  </si>
  <si>
    <t>Važeći rezultat drugog kolokvijuma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</si>
  <si>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</si>
  <si>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</si>
  <si>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</si>
  <si>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</si>
  <si>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</si>
  <si>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</si>
  <si>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</si>
  <si>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</si>
  <si>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</si>
  <si>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</si>
  <si>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</si>
  <si>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</si>
  <si>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13 / 18</t>
  </si>
  <si>
    <t>14 / 18</t>
  </si>
  <si>
    <t>15 / 18</t>
  </si>
  <si>
    <t>16 / 18</t>
  </si>
  <si>
    <t>17 / 18</t>
  </si>
  <si>
    <t>18 / 18</t>
  </si>
  <si>
    <t>19 / 18</t>
  </si>
  <si>
    <t>20 / 18</t>
  </si>
  <si>
    <t>21 / 18</t>
  </si>
  <si>
    <t>22 / 18</t>
  </si>
  <si>
    <t>23 / 18</t>
  </si>
  <si>
    <t>24 / 18</t>
  </si>
  <si>
    <t>25 / 18</t>
  </si>
  <si>
    <t>26 / 18</t>
  </si>
  <si>
    <t>27 / 18</t>
  </si>
  <si>
    <t>28 / 18</t>
  </si>
  <si>
    <t>29 / 18</t>
  </si>
  <si>
    <t>30 / 18</t>
  </si>
  <si>
    <t>31 / 18</t>
  </si>
  <si>
    <t>32 / 18</t>
  </si>
  <si>
    <t>33 / 18</t>
  </si>
  <si>
    <t>34 / 18</t>
  </si>
  <si>
    <t>35 / 18</t>
  </si>
  <si>
    <t>36 / 18</t>
  </si>
  <si>
    <t>37 / 18</t>
  </si>
  <si>
    <t>38 / 18</t>
  </si>
  <si>
    <t>39 / 18</t>
  </si>
  <si>
    <t>40 / 18</t>
  </si>
  <si>
    <t>41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</si>
  <si>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</si>
  <si>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</si>
  <si>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</si>
  <si>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</si>
  <si>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</si>
  <si>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</si>
  <si>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</si>
  <si>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</si>
  <si>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</si>
  <si>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</si>
  <si>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52 / 18</t>
  </si>
  <si>
    <t>53 / 18</t>
  </si>
  <si>
    <t>55 / 18</t>
  </si>
  <si>
    <t>56 / 18</t>
  </si>
  <si>
    <t>57 / 18</t>
  </si>
  <si>
    <t>58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</si>
  <si>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</si>
  <si>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</si>
  <si>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</si>
  <si>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</si>
  <si>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</si>
  <si>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</si>
  <si>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</si>
  <si>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</si>
  <si>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</si>
  <si>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68 / 18</t>
  </si>
  <si>
    <t>69 / 18</t>
  </si>
  <si>
    <t>70 / 18</t>
  </si>
  <si>
    <t>71 / 18</t>
  </si>
  <si>
    <t>72 / 18</t>
  </si>
  <si>
    <t>73 / 18</t>
  </si>
  <si>
    <t>74 / 18</t>
  </si>
  <si>
    <t>75 / 18</t>
  </si>
  <si>
    <t>76 / 18</t>
  </si>
  <si>
    <t>77 / 18</t>
  </si>
  <si>
    <t>78 / 18</t>
  </si>
  <si>
    <t>79 / 18</t>
  </si>
  <si>
    <t>80 / 18</t>
  </si>
  <si>
    <t>81 / 18</t>
  </si>
  <si>
    <t>82 / 18</t>
  </si>
  <si>
    <t>83 / 18</t>
  </si>
  <si>
    <t>84 / 18</t>
  </si>
  <si>
    <t>85 / 18</t>
  </si>
  <si>
    <t>86 / 18</t>
  </si>
  <si>
    <t>87 / 18</t>
  </si>
  <si>
    <t>88 / 18</t>
  </si>
  <si>
    <t>89 / 18</t>
  </si>
  <si>
    <t>90 / 18</t>
  </si>
  <si>
    <t>91 / 18</t>
  </si>
  <si>
    <t>92 / 18</t>
  </si>
  <si>
    <t>93 / 18</t>
  </si>
  <si>
    <t>94 / 18</t>
  </si>
  <si>
    <t>95 / 18</t>
  </si>
  <si>
    <t>96 / 18</t>
  </si>
  <si>
    <t>97 / 18</t>
  </si>
  <si>
    <t>98 / 18</t>
  </si>
  <si>
    <t>99 / 18</t>
  </si>
  <si>
    <t>100 / 18</t>
  </si>
  <si>
    <t>Popović Anja</t>
  </si>
  <si>
    <t>Marković Filip</t>
  </si>
  <si>
    <t>Duraković Azra</t>
  </si>
  <si>
    <t>42 / 16</t>
  </si>
  <si>
    <t>Jokić Jelena</t>
  </si>
  <si>
    <t>149 / 16</t>
  </si>
  <si>
    <t>154 / 16</t>
  </si>
  <si>
    <t>155 / 16</t>
  </si>
  <si>
    <t>220 / 16</t>
  </si>
  <si>
    <t>Šofranac Milica</t>
  </si>
  <si>
    <t>236 / 16</t>
  </si>
  <si>
    <t>335 / 13</t>
  </si>
  <si>
    <t>454 / 12</t>
  </si>
  <si>
    <t>Bulatović Katarina</t>
  </si>
  <si>
    <t>Barjaktarević Azra</t>
  </si>
  <si>
    <t>Radović Kristina</t>
  </si>
  <si>
    <t>Jovanović Marija</t>
  </si>
  <si>
    <t>Ljutić Aleksandra</t>
  </si>
  <si>
    <t>Kojović Svetlana</t>
  </si>
  <si>
    <t>Ćipranić Jovan</t>
  </si>
  <si>
    <t>K2</t>
  </si>
  <si>
    <t>PK2</t>
  </si>
  <si>
    <t>Baftijari Milada</t>
  </si>
  <si>
    <t>Lipovina Jelena</t>
  </si>
  <si>
    <t>Osmani Edis</t>
  </si>
  <si>
    <t>Mandrapa Dušica</t>
  </si>
  <si>
    <t>Glušac Davor</t>
  </si>
  <si>
    <t>54 / 18</t>
  </si>
  <si>
    <t>Škrijelj Ines</t>
  </si>
  <si>
    <t>Ibrahimi Ajdina</t>
  </si>
  <si>
    <t>Elenev Alexander</t>
  </si>
  <si>
    <t>Piper Andrija</t>
  </si>
  <si>
    <t>101 / 18</t>
  </si>
  <si>
    <t>102 / 18</t>
  </si>
  <si>
    <t>103 / 18</t>
  </si>
  <si>
    <t>104 / 18</t>
  </si>
  <si>
    <t>105 / 18</t>
  </si>
  <si>
    <t>Konatar Sonja</t>
  </si>
  <si>
    <t>106 / 18</t>
  </si>
  <si>
    <t>107 / 18</t>
  </si>
  <si>
    <t>108 / 18</t>
  </si>
  <si>
    <t>109 / 18</t>
  </si>
  <si>
    <t>Furtula Miloš</t>
  </si>
  <si>
    <t>110 / 18</t>
  </si>
  <si>
    <t>111 / 18</t>
  </si>
  <si>
    <t>112 / 18</t>
  </si>
  <si>
    <t>113 / 18</t>
  </si>
  <si>
    <t>114 / 18</t>
  </si>
  <si>
    <t>116 / 18</t>
  </si>
  <si>
    <t>118 / 18</t>
  </si>
  <si>
    <t>119 / 18</t>
  </si>
  <si>
    <t>120 / 18</t>
  </si>
  <si>
    <t>121 / 18</t>
  </si>
  <si>
    <t>122 / 18</t>
  </si>
  <si>
    <t>123 / 18</t>
  </si>
  <si>
    <t>124 / 18</t>
  </si>
  <si>
    <t>125 / 18</t>
  </si>
  <si>
    <t>126 / 18</t>
  </si>
  <si>
    <t>127 / 18</t>
  </si>
  <si>
    <t>128 / 18</t>
  </si>
  <si>
    <t>129 / 18</t>
  </si>
  <si>
    <t>Pižurica Nikolina</t>
  </si>
  <si>
    <t>130 / 18</t>
  </si>
  <si>
    <t>131 / 18</t>
  </si>
  <si>
    <t>132 / 18</t>
  </si>
  <si>
    <t>133 / 18</t>
  </si>
  <si>
    <t>134 / 18</t>
  </si>
  <si>
    <t>135 / 18</t>
  </si>
  <si>
    <t>136 / 18</t>
  </si>
  <si>
    <t>137 / 18</t>
  </si>
  <si>
    <t>138 / 18</t>
  </si>
  <si>
    <t>139 / 18</t>
  </si>
  <si>
    <t>140 / 18</t>
  </si>
  <si>
    <t>141 / 18</t>
  </si>
  <si>
    <t>142 / 18</t>
  </si>
  <si>
    <t>143 / 18</t>
  </si>
  <si>
    <t>144 / 18</t>
  </si>
  <si>
    <t>145 / 18</t>
  </si>
  <si>
    <t>146 / 18</t>
  </si>
  <si>
    <t>147 / 18</t>
  </si>
  <si>
    <t>148 / 18</t>
  </si>
  <si>
    <t>149 / 18</t>
  </si>
  <si>
    <t>150 / 18</t>
  </si>
  <si>
    <t>151 / 18</t>
  </si>
  <si>
    <t>152 / 18</t>
  </si>
  <si>
    <t>153 / 18</t>
  </si>
  <si>
    <t>154 / 18</t>
  </si>
  <si>
    <t>155 / 18</t>
  </si>
  <si>
    <t>156 / 18</t>
  </si>
  <si>
    <t>157 / 18</t>
  </si>
  <si>
    <t>Medan Ivana</t>
  </si>
  <si>
    <t>158 / 18</t>
  </si>
  <si>
    <t>159 / 18</t>
  </si>
  <si>
    <t>160 / 18</t>
  </si>
  <si>
    <t>161 / 18</t>
  </si>
  <si>
    <t>162 / 18</t>
  </si>
  <si>
    <t>Crnogorac Stefan</t>
  </si>
  <si>
    <t>163 / 18</t>
  </si>
  <si>
    <t>Caushi Aurora</t>
  </si>
  <si>
    <t>164 / 18</t>
  </si>
  <si>
    <t>Katana Fjolla</t>
  </si>
  <si>
    <t>165 / 18</t>
  </si>
  <si>
    <t>Hoxhiq Albana</t>
  </si>
  <si>
    <t>166 / 18</t>
  </si>
  <si>
    <t>167 / 18</t>
  </si>
  <si>
    <t>168 / 18</t>
  </si>
  <si>
    <t>Maraš Jovana</t>
  </si>
  <si>
    <t>169 / 18</t>
  </si>
  <si>
    <t>170 / 18</t>
  </si>
  <si>
    <t>171 / 18</t>
  </si>
  <si>
    <t>172 / 18</t>
  </si>
  <si>
    <t>173 / 18</t>
  </si>
  <si>
    <t>174 / 18</t>
  </si>
  <si>
    <t>175 / 18</t>
  </si>
  <si>
    <t>176 / 18</t>
  </si>
  <si>
    <t>177 / 18</t>
  </si>
  <si>
    <t>178 / 18</t>
  </si>
  <si>
    <t>179 / 18</t>
  </si>
  <si>
    <t>180 / 18</t>
  </si>
  <si>
    <t>181 / 18</t>
  </si>
  <si>
    <t>182 / 18</t>
  </si>
  <si>
    <t>183 / 18</t>
  </si>
  <si>
    <t>Šimun Radovan</t>
  </si>
  <si>
    <t>184 / 18</t>
  </si>
  <si>
    <t>185 / 18</t>
  </si>
  <si>
    <t>186 / 18</t>
  </si>
  <si>
    <t>187 / 18</t>
  </si>
  <si>
    <t>188 / 18</t>
  </si>
  <si>
    <t>189 / 18</t>
  </si>
  <si>
    <t>190 / 18</t>
  </si>
  <si>
    <t>Berishaj Valentina</t>
  </si>
  <si>
    <t>191 / 18</t>
  </si>
  <si>
    <t>192 / 18</t>
  </si>
  <si>
    <t>193 / 18</t>
  </si>
  <si>
    <t>194 / 18</t>
  </si>
  <si>
    <t>195 / 18</t>
  </si>
  <si>
    <t>196 / 18</t>
  </si>
  <si>
    <t>197 / 18</t>
  </si>
  <si>
    <t>198 / 18</t>
  </si>
  <si>
    <t>199 / 18</t>
  </si>
  <si>
    <t>200 / 18</t>
  </si>
  <si>
    <t>201 / 18</t>
  </si>
  <si>
    <t>202 / 18</t>
  </si>
  <si>
    <t>203 / 18</t>
  </si>
  <si>
    <t>205 / 18</t>
  </si>
  <si>
    <t>Maraš Marija</t>
  </si>
  <si>
    <t>206 / 18</t>
  </si>
  <si>
    <t>207 / 18</t>
  </si>
  <si>
    <t>Popivoda Lana</t>
  </si>
  <si>
    <t>208 / 18</t>
  </si>
  <si>
    <t>209 / 18</t>
  </si>
  <si>
    <t>210 / 18</t>
  </si>
  <si>
    <t>211 / 18</t>
  </si>
  <si>
    <t>212 / 18</t>
  </si>
  <si>
    <t>213 / 18</t>
  </si>
  <si>
    <t>214 / 18</t>
  </si>
  <si>
    <t>215 / 18</t>
  </si>
  <si>
    <t>216 / 18</t>
  </si>
  <si>
    <t>217 / 18</t>
  </si>
  <si>
    <t>218 / 18</t>
  </si>
  <si>
    <t>219 / 18</t>
  </si>
  <si>
    <t>220 / 18</t>
  </si>
  <si>
    <t>221 / 18</t>
  </si>
  <si>
    <t>222 / 18</t>
  </si>
  <si>
    <t>223 / 18</t>
  </si>
  <si>
    <t>224 / 18</t>
  </si>
  <si>
    <t>225 / 18</t>
  </si>
  <si>
    <t>226 / 18</t>
  </si>
  <si>
    <t>227 / 18</t>
  </si>
  <si>
    <t>228 / 18</t>
  </si>
  <si>
    <t>229 / 18</t>
  </si>
  <si>
    <t>230 / 18</t>
  </si>
  <si>
    <t>231 / 18</t>
  </si>
  <si>
    <t>232 / 18</t>
  </si>
  <si>
    <t>233 / 18</t>
  </si>
  <si>
    <t>234 / 18</t>
  </si>
  <si>
    <t>235 / 18</t>
  </si>
  <si>
    <t>236 / 18</t>
  </si>
  <si>
    <t>Šekularac Bogoljub</t>
  </si>
  <si>
    <t>237 / 18</t>
  </si>
  <si>
    <t>238 / 18</t>
  </si>
  <si>
    <t>239 / 18</t>
  </si>
  <si>
    <t>240 / 18</t>
  </si>
  <si>
    <t>Bubanja Nemanja</t>
  </si>
  <si>
    <t>6 / 17</t>
  </si>
  <si>
    <t>25 / 17</t>
  </si>
  <si>
    <t>46 / 17</t>
  </si>
  <si>
    <t>122 / 17</t>
  </si>
  <si>
    <t>195 / 17</t>
  </si>
  <si>
    <t>201 / 17</t>
  </si>
  <si>
    <t>202 / 17</t>
  </si>
  <si>
    <t>204 / 17</t>
  </si>
  <si>
    <t>223 / 17</t>
  </si>
  <si>
    <t>9 / 17</t>
  </si>
  <si>
    <t>13 / 17</t>
  </si>
  <si>
    <t>Dedvukaj Filje</t>
  </si>
  <si>
    <t>18 / 17</t>
  </si>
  <si>
    <t>22 / 17</t>
  </si>
  <si>
    <t>Falja Tajla</t>
  </si>
  <si>
    <t>34 / 17</t>
  </si>
  <si>
    <t>96 / 17</t>
  </si>
  <si>
    <t>100 / 17</t>
  </si>
  <si>
    <t>106 / 17</t>
  </si>
  <si>
    <t>134 / 17</t>
  </si>
  <si>
    <t>138 / 17</t>
  </si>
  <si>
    <t>139 / 17</t>
  </si>
  <si>
    <t>152 / 17</t>
  </si>
  <si>
    <t>Cupara Nikolina</t>
  </si>
  <si>
    <t>155 / 17</t>
  </si>
  <si>
    <t>163 / 17</t>
  </si>
  <si>
    <t>164 / 17</t>
  </si>
  <si>
    <t>165 / 17</t>
  </si>
  <si>
    <t>166 / 17</t>
  </si>
  <si>
    <t>167 / 17</t>
  </si>
  <si>
    <t>172 / 17</t>
  </si>
  <si>
    <t>192 / 17</t>
  </si>
  <si>
    <t>Skembri Joana</t>
  </si>
  <si>
    <t>197 / 17</t>
  </si>
  <si>
    <t>199 / 17</t>
  </si>
  <si>
    <t>206 / 17</t>
  </si>
  <si>
    <t>Jašaraj Almedina</t>
  </si>
  <si>
    <t>211 / 17</t>
  </si>
  <si>
    <t>229 / 17</t>
  </si>
  <si>
    <t>232 / 17</t>
  </si>
  <si>
    <t>241 / 17</t>
  </si>
  <si>
    <t>242 / 17</t>
  </si>
  <si>
    <t>124 / 16</t>
  </si>
  <si>
    <t>127 / 16</t>
  </si>
  <si>
    <t>135 / 16</t>
  </si>
  <si>
    <t>143 / 16</t>
  </si>
  <si>
    <t>151 / 16</t>
  </si>
  <si>
    <t>Mudreša Vladana</t>
  </si>
  <si>
    <t>175 / 16</t>
  </si>
  <si>
    <t>191 / 16</t>
  </si>
  <si>
    <t>194 / 16</t>
  </si>
  <si>
    <t>203 / 16</t>
  </si>
  <si>
    <t>98 / 15</t>
  </si>
  <si>
    <t>213 / 15</t>
  </si>
  <si>
    <t>239 / 15</t>
  </si>
  <si>
    <t>184 / 14</t>
  </si>
  <si>
    <t>205 / 14</t>
  </si>
  <si>
    <t>Zhao ZhiYi</t>
  </si>
  <si>
    <t>324 / 14</t>
  </si>
  <si>
    <t>357 / 14</t>
  </si>
  <si>
    <t>277 / 12</t>
  </si>
  <si>
    <t>415 / 12</t>
  </si>
  <si>
    <t>544 / 10</t>
  </si>
  <si>
    <t>1131 / 93</t>
  </si>
  <si>
    <t>Jelić Boško</t>
  </si>
  <si>
    <t>Marić Jovana</t>
  </si>
  <si>
    <t>Andrić Veselin</t>
  </si>
  <si>
    <t>Ivković Nikola</t>
  </si>
  <si>
    <t>Hulić Edin</t>
  </si>
  <si>
    <t>Nilović Andrijana</t>
  </si>
  <si>
    <t>Knežević Marko</t>
  </si>
  <si>
    <t>Marojević Danijela</t>
  </si>
  <si>
    <t>Ilić Milan</t>
  </si>
  <si>
    <t>Matijević Jelena</t>
  </si>
  <si>
    <t>Barjaktarović Danijela</t>
  </si>
  <si>
    <t>Leković Jovana</t>
  </si>
  <si>
    <t>Vukalović Marina</t>
  </si>
  <si>
    <t>Dedajić Stanka</t>
  </si>
  <si>
    <t>Novaković Gligor</t>
  </si>
  <si>
    <t>Gvozdenović Gavrilo</t>
  </si>
  <si>
    <t>Marović Sanja</t>
  </si>
  <si>
    <t>Marjanović Milica</t>
  </si>
  <si>
    <t>Milošević Ana</t>
  </si>
  <si>
    <t>Femić Andrea</t>
  </si>
  <si>
    <t>Kadić Maja</t>
  </si>
  <si>
    <t>Idrizović Amila</t>
  </si>
  <si>
    <t>Lalević Dejana</t>
  </si>
  <si>
    <t>Dašić Sanja</t>
  </si>
  <si>
    <t>Lakić Isidora</t>
  </si>
  <si>
    <t>Cmiljanić Nadežda</t>
  </si>
  <si>
    <t>Ðikanović Andrea</t>
  </si>
  <si>
    <t>Vuksanović Marijana</t>
  </si>
  <si>
    <t>Gargović Ema</t>
  </si>
  <si>
    <t>Zejnelagić Tarik</t>
  </si>
  <si>
    <t>Lakićević Petar</t>
  </si>
  <si>
    <t>Milić Jelena</t>
  </si>
  <si>
    <t>Osmajlić Pavle</t>
  </si>
  <si>
    <t>Jovanović Julija</t>
  </si>
  <si>
    <t>Idrizović Amina</t>
  </si>
  <si>
    <t>Dajković Jelena</t>
  </si>
  <si>
    <t>Gogić Milica</t>
  </si>
  <si>
    <t>Vuković Marija</t>
  </si>
  <si>
    <t>Vuković Luka</t>
  </si>
  <si>
    <t>Stanisavić Marko</t>
  </si>
  <si>
    <t>Janković Dragana</t>
  </si>
  <si>
    <t>Veljković Teodora</t>
  </si>
  <si>
    <t>Janković Dragutin</t>
  </si>
  <si>
    <t>Hajrović Amar</t>
  </si>
  <si>
    <t>Vojinović Emila</t>
  </si>
  <si>
    <t>Josipović Snežana</t>
  </si>
  <si>
    <t>Dobrković Aleksa</t>
  </si>
  <si>
    <t>Bulatović Milica</t>
  </si>
  <si>
    <t>Klisić Mia</t>
  </si>
  <si>
    <t>Drašković Jovana</t>
  </si>
  <si>
    <t>Janković Marija</t>
  </si>
  <si>
    <t>Varezić Marko</t>
  </si>
  <si>
    <t>Stijepović Petar</t>
  </si>
  <si>
    <t>Šćekić Mileta</t>
  </si>
  <si>
    <t>Ivanović Nikola</t>
  </si>
  <si>
    <t>Murić Anes</t>
  </si>
  <si>
    <t>Ristić Milica</t>
  </si>
  <si>
    <t>Živanović Katarina</t>
  </si>
  <si>
    <t>Dulović Dragana</t>
  </si>
  <si>
    <t>Milošević Ivana</t>
  </si>
  <si>
    <t>Dedić Vuk</t>
  </si>
  <si>
    <t>Kosić Petar</t>
  </si>
  <si>
    <t>Racković Maja</t>
  </si>
  <si>
    <t>Sekulić Sofija</t>
  </si>
  <si>
    <t>Goranović Sara</t>
  </si>
  <si>
    <t>Vušković Danka</t>
  </si>
  <si>
    <t>Kalezić Vjera</t>
  </si>
  <si>
    <t>Vukićević Milena</t>
  </si>
  <si>
    <t>Senić Milovan</t>
  </si>
  <si>
    <t>Vukašinović Žaklina</t>
  </si>
  <si>
    <t>Gutović Jelena</t>
  </si>
  <si>
    <t>Stanić Anastasija</t>
  </si>
  <si>
    <t>Simić Katarina</t>
  </si>
  <si>
    <t>Božović Milica</t>
  </si>
  <si>
    <t>Adžović Ajla</t>
  </si>
  <si>
    <t>Šabotić Damir</t>
  </si>
  <si>
    <t>Ðurišić Andrija</t>
  </si>
  <si>
    <t>Jovanović Mladen</t>
  </si>
  <si>
    <t>Hadrović Dino</t>
  </si>
  <si>
    <t>Raonić Nikola</t>
  </si>
  <si>
    <t>Vojinović Matija-Milić</t>
  </si>
  <si>
    <t>Honsić Ismar</t>
  </si>
  <si>
    <t>Vlahović Darija</t>
  </si>
  <si>
    <t>Tošić Jovana</t>
  </si>
  <si>
    <t>Marković Ana</t>
  </si>
  <si>
    <t>Pupović Marina</t>
  </si>
  <si>
    <t>Rabrenović Pavle</t>
  </si>
  <si>
    <t>Bulatović Darija</t>
  </si>
  <si>
    <t>Mahmutović Ajlan</t>
  </si>
  <si>
    <t>Babić Nikola</t>
  </si>
  <si>
    <t>Simović Stefan</t>
  </si>
  <si>
    <t>Femić Aleksandar</t>
  </si>
  <si>
    <t>Pavićević Milica</t>
  </si>
  <si>
    <t>Backović Pavle</t>
  </si>
  <si>
    <t>Bojović Dara</t>
  </si>
  <si>
    <t>Ðurišić Milorad</t>
  </si>
  <si>
    <t>Mirković Nina</t>
  </si>
  <si>
    <t>Šćepanović Zorana</t>
  </si>
  <si>
    <t>Mujević Samra</t>
  </si>
  <si>
    <t>Medojević Bojan</t>
  </si>
  <si>
    <t>Ðurišić Marija</t>
  </si>
  <si>
    <t>Joković Danilo</t>
  </si>
  <si>
    <t>Jelić Petar</t>
  </si>
  <si>
    <t>Bulatović Ana</t>
  </si>
  <si>
    <t>Bulatović Marina</t>
  </si>
  <si>
    <t>Agović Alan</t>
  </si>
  <si>
    <t>Cvijović Stefan</t>
  </si>
  <si>
    <t>Simović Milica</t>
  </si>
  <si>
    <t>Radović Nina</t>
  </si>
  <si>
    <t>Musić Anastasija</t>
  </si>
  <si>
    <t>Mirotić Sara</t>
  </si>
  <si>
    <t>Jokić Ina</t>
  </si>
  <si>
    <t>Maksimović Vujana</t>
  </si>
  <si>
    <t>Ivanović Željko</t>
  </si>
  <si>
    <t>Klisić Iva</t>
  </si>
  <si>
    <t>Durković Maša</t>
  </si>
  <si>
    <t>Tomašević Jovan</t>
  </si>
  <si>
    <t>Kljajević Marko</t>
  </si>
  <si>
    <t>Petrušić Milica</t>
  </si>
  <si>
    <t>Milikić Janko</t>
  </si>
  <si>
    <t>Vujadinović Ivana</t>
  </si>
  <si>
    <t>Marković Danilo</t>
  </si>
  <si>
    <t>Dragićević Aleksandar</t>
  </si>
  <si>
    <t>Osmajić Miloš</t>
  </si>
  <si>
    <t>Backović Risto</t>
  </si>
  <si>
    <t>Ibrahimović Ajla</t>
  </si>
  <si>
    <t>Dulović Sara</t>
  </si>
  <si>
    <t>Drašković Nikola</t>
  </si>
  <si>
    <t>Šćekić Aleksandra</t>
  </si>
  <si>
    <t>Antović Maja</t>
  </si>
  <si>
    <t>Arambašić Marina</t>
  </si>
  <si>
    <t>Stanišić Jovana</t>
  </si>
  <si>
    <t>Filipović Rade</t>
  </si>
  <si>
    <t>Useinović Alma</t>
  </si>
  <si>
    <t>Demirović Elvira</t>
  </si>
  <si>
    <t>Osmanović Alina-Melisa</t>
  </si>
  <si>
    <t>Zarić Daliborka</t>
  </si>
  <si>
    <t>Korać Marija</t>
  </si>
  <si>
    <t>Radović Milica</t>
  </si>
  <si>
    <t>Bojović Bobana</t>
  </si>
  <si>
    <t>Božović Bogosav</t>
  </si>
  <si>
    <t>Mirotić Anja</t>
  </si>
  <si>
    <t>Jovićević Tamara</t>
  </si>
  <si>
    <t>Tomić Olga</t>
  </si>
  <si>
    <t>Šuković Maša</t>
  </si>
  <si>
    <t>Ivanović Vuk</t>
  </si>
  <si>
    <t>Janković Nikola</t>
  </si>
  <si>
    <t>Peković Marijana</t>
  </si>
  <si>
    <t>Bulajić Angelina</t>
  </si>
  <si>
    <t>Vukadinović Željka</t>
  </si>
  <si>
    <t>Višnjić Mia</t>
  </si>
  <si>
    <t>Sekulić Ksenija</t>
  </si>
  <si>
    <t>Vuković Milica</t>
  </si>
  <si>
    <t>Koćalo Maša</t>
  </si>
  <si>
    <t>Smolović Janko</t>
  </si>
  <si>
    <t>Pavićević Ivana</t>
  </si>
  <si>
    <t>Ivanović Aleksandar</t>
  </si>
  <si>
    <t>Džoganović Brajan</t>
  </si>
  <si>
    <t>Joksimović Jakša</t>
  </si>
  <si>
    <t>Ivanović Danilo</t>
  </si>
  <si>
    <t>Dragićević Iva</t>
  </si>
  <si>
    <t>Sjekloća Sonja</t>
  </si>
  <si>
    <t>Šćepanović Georgije</t>
  </si>
  <si>
    <t>Neljković Aldina</t>
  </si>
  <si>
    <t>Popović Željka</t>
  </si>
  <si>
    <t>Gorović Andrej</t>
  </si>
  <si>
    <t>Roganović Jelena</t>
  </si>
  <si>
    <t>Brnović Tatjana</t>
  </si>
  <si>
    <t>Aleksić Marija</t>
  </si>
  <si>
    <t>Šarović Vasilija</t>
  </si>
  <si>
    <t>Lekić Ljubica</t>
  </si>
  <si>
    <t>Tomić Aleksa</t>
  </si>
  <si>
    <t>Zajović Marko</t>
  </si>
  <si>
    <t>Metanović Anita</t>
  </si>
  <si>
    <t>Poznanović Žarko</t>
  </si>
  <si>
    <t>Ivanović Uroš</t>
  </si>
  <si>
    <t>Mijušković Nikola</t>
  </si>
  <si>
    <t>Šćekić Milica</t>
  </si>
  <si>
    <t>Jovanović Eva</t>
  </si>
  <si>
    <t>Banović Danilo</t>
  </si>
  <si>
    <t>Jokić Milić</t>
  </si>
  <si>
    <t>Joksimović Katarina</t>
  </si>
  <si>
    <t>Janović Nataša</t>
  </si>
  <si>
    <t>Roćenović Tijana</t>
  </si>
  <si>
    <t>Hadžić Faruk</t>
  </si>
  <si>
    <t>Kljajić Andrea</t>
  </si>
  <si>
    <t>Spasić Milica</t>
  </si>
  <si>
    <t>Ðuković Ksenija</t>
  </si>
  <si>
    <t>Minić Vedrana</t>
  </si>
  <si>
    <t>Sarić Aleksandra</t>
  </si>
  <si>
    <t>Gazdić Ljiljana</t>
  </si>
  <si>
    <t>Šćekić Ivana</t>
  </si>
  <si>
    <t>Stanišić Goran</t>
  </si>
  <si>
    <t>Pavićević Dragana</t>
  </si>
  <si>
    <t>Šukić Branko</t>
  </si>
  <si>
    <t>Krcunović Jovana</t>
  </si>
  <si>
    <t>Baković Teodora</t>
  </si>
  <si>
    <t>Mujević Alen</t>
  </si>
  <si>
    <t>Dedić David</t>
  </si>
  <si>
    <t>Zeković Kristina</t>
  </si>
  <si>
    <t>Šćepanović Magdalena</t>
  </si>
  <si>
    <t>Durutlić Elma</t>
  </si>
  <si>
    <t>Knežević Kristina</t>
  </si>
  <si>
    <t>Šundić Kristina</t>
  </si>
  <si>
    <t>Nedić Kristina</t>
  </si>
  <si>
    <t>Vujović Jelisaveta</t>
  </si>
  <si>
    <t>Davidović Sara</t>
  </si>
  <si>
    <t>Jeremić Milijana</t>
  </si>
  <si>
    <t>Ðešević Eldin</t>
  </si>
  <si>
    <t>Radulović Danilo</t>
  </si>
  <si>
    <t>Popović Nina</t>
  </si>
  <si>
    <t>Leković Nikola</t>
  </si>
  <si>
    <t>Ðurović Jelena</t>
  </si>
  <si>
    <t>Mučalica Dajana</t>
  </si>
  <si>
    <t>Vučković Maja</t>
  </si>
  <si>
    <t>Kovačević Anja</t>
  </si>
  <si>
    <t>Bojičić Aleksandra</t>
  </si>
  <si>
    <t>Vujičić Sara</t>
  </si>
  <si>
    <t>Bakrač Maša</t>
  </si>
  <si>
    <t>Rakočević Jovana</t>
  </si>
  <si>
    <t>Miličić Milica</t>
  </si>
  <si>
    <t>Lučev Kristina</t>
  </si>
  <si>
    <t>Tomičić Željko</t>
  </si>
  <si>
    <t>Kravčenko Dmitro</t>
  </si>
  <si>
    <t>Ličina Ferid</t>
  </si>
  <si>
    <t>Kovačević Marina</t>
  </si>
  <si>
    <t>Milačić Dragana</t>
  </si>
  <si>
    <t>Kaličanin Ognjen</t>
  </si>
  <si>
    <t>Vučević Jovana</t>
  </si>
  <si>
    <t>Lučić Miloš</t>
  </si>
  <si>
    <t>Ivančević Siniša</t>
  </si>
  <si>
    <t>Lučić Sonja</t>
  </si>
  <si>
    <t>Lukač Jasmin</t>
  </si>
  <si>
    <t>Petrović Miličko</t>
  </si>
  <si>
    <t>Vujičić Stefan</t>
  </si>
  <si>
    <t>Nikačević Miljan</t>
  </si>
  <si>
    <t>Boričić Andrija</t>
  </si>
  <si>
    <t>Moračanin Jelena</t>
  </si>
  <si>
    <t>Gluščević Momica</t>
  </si>
  <si>
    <t>Ćetković Vera</t>
  </si>
  <si>
    <t>Ćetković Dušan</t>
  </si>
  <si>
    <t>Ćetković Lazar</t>
  </si>
  <si>
    <t>Ćerimovski Emilija</t>
  </si>
  <si>
    <t>Ćalić Marko</t>
  </si>
  <si>
    <t>Ćirović Ristan</t>
  </si>
  <si>
    <t>Zlajić Ðorđina</t>
  </si>
  <si>
    <t>Mišeljić Ðorđije</t>
  </si>
  <si>
    <t>Ðurđevac Andreja</t>
  </si>
  <si>
    <t>Pekić Anđela</t>
  </si>
  <si>
    <t>Buha Srđan</t>
  </si>
  <si>
    <t>Bjelica Srđana</t>
  </si>
  <si>
    <t>Rakočević Anđela</t>
  </si>
  <si>
    <t>Laban Nađa</t>
  </si>
  <si>
    <t>Ilić Anđela</t>
  </si>
  <si>
    <t>Pejović Nađa</t>
  </si>
  <si>
    <t>Radonjić Neđeljka</t>
  </si>
  <si>
    <t>Sekulić Ðorđije</t>
  </si>
  <si>
    <t>Ðukić Anđela</t>
  </si>
  <si>
    <t>Ražnatović Nađa</t>
  </si>
  <si>
    <t>Ćurić Anđela</t>
  </si>
  <si>
    <t>Mrđenović Anastasija</t>
  </si>
  <si>
    <t>Čvorović Luka</t>
  </si>
  <si>
    <t>Čindrak Enisa</t>
  </si>
  <si>
    <t>Čekić Dina</t>
  </si>
  <si>
    <t>Z1</t>
  </si>
  <si>
    <t>T1</t>
  </si>
  <si>
    <t>TP1</t>
  </si>
  <si>
    <t>TZ1</t>
  </si>
  <si>
    <t>221 / 14</t>
  </si>
  <si>
    <t>Kljajević Biljana</t>
  </si>
  <si>
    <t>Ukupno preko kolokvijuma</t>
  </si>
  <si>
    <t>Avgust 2019 - Drugi</t>
  </si>
  <si>
    <t>Avgust 2019 - Prvi</t>
  </si>
  <si>
    <t>A1</t>
  </si>
  <si>
    <t>A2</t>
  </si>
  <si>
    <t>AA1</t>
  </si>
  <si>
    <t>Septembar 2019 - Prvi</t>
  </si>
  <si>
    <t>Septembar 2019 - Drugi</t>
  </si>
  <si>
    <t>Avgust - Septembar 2019 - Završni</t>
  </si>
  <si>
    <t>A12</t>
  </si>
  <si>
    <t>A22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</si>
</sst>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000"/>
    <numFmt numFmtId="168" formatCode="0.00000000"/>
    <numFmt numFmtId="169" formatCode="0.0000000"/>
    <numFmt numFmtId="170" formatCode="0.000000"/>
    <numFmt numFmtId="17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3" fillId="33" borderId="11" xfId="0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1"/>
  <sheetViews>
    <sheetView tabSelected="1" zoomScaleSheetLayoutView="100" workbookViewId="0" topLeftCell="A1">
      <selection activeCell="AM3" sqref="AM3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10" bestFit="1" customWidth="1"/>
    <col min="4" max="4" width="4.00390625" style="1" hidden="1" customWidth="1"/>
    <col min="5" max="5" width="4.00390625" style="13" hidden="1" customWidth="1"/>
    <col min="6" max="6" width="4.00390625" style="1" hidden="1" customWidth="1"/>
    <col min="7" max="7" width="14.8515625" style="1" hidden="1" customWidth="1"/>
    <col min="8" max="8" width="4.140625" style="13" hidden="1" customWidth="1"/>
    <col min="9" max="9" width="4.00390625" style="1" hidden="1" customWidth="1"/>
    <col min="10" max="10" width="13.28125" style="1" hidden="1" customWidth="1"/>
    <col min="11" max="12" width="3.28125" style="13" bestFit="1" customWidth="1"/>
    <col min="13" max="13" width="13.28125" style="21" customWidth="1"/>
    <col min="14" max="15" width="4.28125" style="21" bestFit="1" customWidth="1"/>
    <col min="16" max="16" width="13.28125" style="24" customWidth="1"/>
    <col min="17" max="17" width="13.28125" style="12" customWidth="1"/>
    <col min="18" max="18" width="4.8515625" style="12" hidden="1" customWidth="1"/>
    <col min="19" max="19" width="13.28125" style="12" hidden="1" customWidth="1"/>
    <col min="20" max="20" width="4.28125" style="12" hidden="1" customWidth="1"/>
    <col min="21" max="21" width="14.140625" style="12" hidden="1" customWidth="1"/>
    <col min="22" max="22" width="4.421875" style="13" bestFit="1" customWidth="1"/>
    <col min="23" max="23" width="14.140625" style="21" customWidth="1"/>
    <col min="24" max="24" width="14.140625" style="24" customWidth="1"/>
    <col min="25" max="25" width="14.140625" style="12" customWidth="1"/>
    <col min="26" max="26" width="13.28125" style="17" customWidth="1"/>
    <col min="27" max="28" width="13.28125" style="12" customWidth="1"/>
    <col min="29" max="29" width="13.28125" style="21" customWidth="1"/>
    <col min="30" max="30" width="13.28125" style="13" customWidth="1"/>
    <col min="31" max="31" width="12.140625" style="1" customWidth="1"/>
    <col min="32" max="32" width="7.140625" style="1" bestFit="1" customWidth="1"/>
  </cols>
  <sheetData>
    <row r="1" spans="1:32" s="3" customFormat="1" ht="48.75" customHeight="1">
      <c r="A1" s="6" t="s">
        <v>3</v>
      </c>
      <c r="B1" s="7" t="s">
        <v>4</v>
      </c>
      <c r="C1" s="8" t="s">
        <v>5</v>
      </c>
      <c r="D1" s="8" t="s">
        <v>6</v>
      </c>
      <c r="E1" s="8" t="s">
        <v>636</v>
      </c>
      <c r="F1" s="8" t="s">
        <v>635</v>
      </c>
      <c r="G1" s="6" t="s">
        <v>17</v>
      </c>
      <c r="H1" s="6" t="s">
        <v>637</v>
      </c>
      <c r="I1" s="6" t="s">
        <v>638</v>
      </c>
      <c r="J1" s="6" t="s">
        <v>18</v>
      </c>
      <c r="K1" s="6" t="s">
        <v>644</v>
      </c>
      <c r="L1" s="6" t="s">
        <v>645</v>
      </c>
      <c r="M1" s="6" t="s">
        <v>643</v>
      </c>
      <c r="N1" s="6" t="s">
        <v>650</v>
      </c>
      <c r="O1" s="6" t="s">
        <v>651</v>
      </c>
      <c r="P1" s="6" t="s">
        <v>647</v>
      </c>
      <c r="Q1" s="6" t="s">
        <v>20</v>
      </c>
      <c r="R1" s="6" t="s">
        <v>143</v>
      </c>
      <c r="S1" s="6" t="s">
        <v>21</v>
      </c>
      <c r="T1" s="6" t="s">
        <v>144</v>
      </c>
      <c r="U1" s="6" t="s">
        <v>22</v>
      </c>
      <c r="V1" s="6" t="s">
        <v>646</v>
      </c>
      <c r="W1" s="6" t="s">
        <v>642</v>
      </c>
      <c r="X1" s="6" t="s">
        <v>648</v>
      </c>
      <c r="Y1" s="6" t="s">
        <v>23</v>
      </c>
      <c r="Z1" s="6" t="s">
        <v>19</v>
      </c>
      <c r="AA1" s="6" t="s">
        <v>7</v>
      </c>
      <c r="AB1" s="6" t="s">
        <v>10</v>
      </c>
      <c r="AC1" s="6" t="s">
        <v>649</v>
      </c>
      <c r="AD1" s="6" t="s">
        <v>641</v>
      </c>
      <c r="AE1" s="6" t="s">
        <v>8</v>
      </c>
      <c r="AF1" s="6" t="s">
        <v>9</v>
      </c>
    </row>
    <row r="2" spans="1:32" ht="15">
      <c r="A2" s="4">
        <v>1</v>
      </c>
      <c r="B2" s="5" t="s">
        <v>24</v>
      </c>
      <c r="C2" s="9" t="s">
        <v>616</v>
      </c>
      <c r="D2" s="4" t="s">
        <v>1</v>
      </c>
      <c r="E2" s="11">
        <v>3.5</v>
      </c>
      <c r="F2" s="4">
        <v>0</v>
      </c>
      <c r="G2" s="4">
        <f>E2*2+F2*2.5</f>
        <v>7</v>
      </c>
      <c r="H2" s="11">
        <v>10</v>
      </c>
      <c r="I2" s="4">
        <v>0</v>
      </c>
      <c r="J2" s="4">
        <f>H2*2+I2*2.5</f>
        <v>20</v>
      </c>
      <c r="K2" s="11"/>
      <c r="L2" s="11"/>
      <c r="M2" s="20">
        <f>K2*2+L2*2.5</f>
        <v>0</v>
      </c>
      <c r="N2" s="20"/>
      <c r="O2" s="20"/>
      <c r="P2" s="23">
        <f>N2*2+O2*2.5</f>
        <v>0</v>
      </c>
      <c r="Q2" s="14">
        <f>IF(G2&gt;J2,G2,J2)</f>
        <v>20</v>
      </c>
      <c r="R2" s="11">
        <v>3</v>
      </c>
      <c r="S2" s="11">
        <f>R2*2.5</f>
        <v>7.5</v>
      </c>
      <c r="T2" s="11">
        <v>9.5</v>
      </c>
      <c r="U2" s="11">
        <f>T2*2.5</f>
        <v>23.75</v>
      </c>
      <c r="V2" s="11"/>
      <c r="W2" s="20">
        <f>V2*2.5</f>
        <v>0</v>
      </c>
      <c r="X2" s="23"/>
      <c r="Y2" s="14">
        <f>IF(S2&gt;U2,S2,U2)</f>
        <v>23.75</v>
      </c>
      <c r="Z2" s="15">
        <v>8</v>
      </c>
      <c r="AA2" s="11"/>
      <c r="AB2" s="11"/>
      <c r="AC2" s="20"/>
      <c r="AD2" s="18">
        <f>Q2+Y2</f>
        <v>43.75</v>
      </c>
      <c r="AE2" s="22">
        <f>Q2+Y2+Z2+AA2+AB2</f>
        <v>51.75</v>
      </c>
      <c r="AF2" s="19" t="str">
        <f>IF(AE2&gt;=89.5,"A",IF(AE2&gt;=79.5,"B",IF(AE2&gt;=69.5,"C",IF(AE2&gt;=59.5,"D",IF(AE2&gt;=49.5,"E","F")))))</f>
        <v>E</v>
      </c>
    </row>
    <row r="3" spans="1:32" ht="15">
      <c r="A3" s="4">
        <v>2</v>
      </c>
      <c r="B3" s="5" t="s">
        <v>25</v>
      </c>
      <c r="C3" s="9" t="s">
        <v>371</v>
      </c>
      <c r="D3" s="4" t="s">
        <v>1</v>
      </c>
      <c r="E3" s="11">
        <v>9.5</v>
      </c>
      <c r="F3" s="4">
        <v>1.5</v>
      </c>
      <c r="G3" s="11">
        <f>E3*2+F3*2.5</f>
        <v>22.75</v>
      </c>
      <c r="H3" s="11"/>
      <c r="I3" s="4"/>
      <c r="J3" s="11">
        <f>H3*2+I3*2.5</f>
        <v>0</v>
      </c>
      <c r="K3" s="11"/>
      <c r="L3" s="11"/>
      <c r="M3" s="20">
        <f>K3*2+L3*2.5</f>
        <v>0</v>
      </c>
      <c r="N3" s="20"/>
      <c r="O3" s="20"/>
      <c r="P3" s="23">
        <f>N3*2+O3*2.5</f>
        <v>0</v>
      </c>
      <c r="Q3" s="15">
        <f>IF(G3&gt;J3,G3,J3)</f>
        <v>22.75</v>
      </c>
      <c r="R3" s="11">
        <v>10</v>
      </c>
      <c r="S3" s="11">
        <f>R3*2.5</f>
        <v>25</v>
      </c>
      <c r="T3" s="11"/>
      <c r="U3" s="11">
        <f>T3*2.5</f>
        <v>0</v>
      </c>
      <c r="V3" s="11"/>
      <c r="W3" s="20">
        <f>V3*2.5</f>
        <v>0</v>
      </c>
      <c r="X3" s="23"/>
      <c r="Y3" s="15">
        <f>IF(S3&gt;U3,S3,U3)</f>
        <v>25</v>
      </c>
      <c r="Z3" s="15">
        <v>10</v>
      </c>
      <c r="AA3" s="11">
        <v>0</v>
      </c>
      <c r="AB3" s="11"/>
      <c r="AC3" s="20"/>
      <c r="AD3" s="18">
        <f>Q3+Y3</f>
        <v>47.75</v>
      </c>
      <c r="AE3" s="22">
        <f>Q3+Y3+Z3+AA3+AB3</f>
        <v>57.75</v>
      </c>
      <c r="AF3" s="19" t="str">
        <f>IF(AE3&gt;=89.5,"A",IF(AE3&gt;=79.5,"B",IF(AE3&gt;=69.5,"C",IF(AE3&gt;=59.5,"D",IF(AE3&gt;=49.5,"E","F")))))</f>
        <v>E</v>
      </c>
    </row>
    <row r="4" spans="1:32" ht="15">
      <c r="A4" s="4">
        <v>3</v>
      </c>
      <c r="B4" s="5" t="s">
        <v>26</v>
      </c>
      <c r="C4" s="9" t="s">
        <v>372</v>
      </c>
      <c r="D4" s="4" t="s">
        <v>1</v>
      </c>
      <c r="E4" s="11">
        <v>8</v>
      </c>
      <c r="F4" s="4">
        <v>1</v>
      </c>
      <c r="G4" s="11">
        <f>E4*2+F4*2.5</f>
        <v>18.5</v>
      </c>
      <c r="H4" s="11">
        <v>7.5</v>
      </c>
      <c r="I4" s="4">
        <v>2</v>
      </c>
      <c r="J4" s="11">
        <f>H4*2+I4*2.5</f>
        <v>20</v>
      </c>
      <c r="K4" s="11"/>
      <c r="L4" s="11"/>
      <c r="M4" s="20">
        <f>K4*2+L4*2.5</f>
        <v>0</v>
      </c>
      <c r="N4" s="20"/>
      <c r="O4" s="20"/>
      <c r="P4" s="23">
        <f>N4*2+O4*2.5</f>
        <v>0</v>
      </c>
      <c r="Q4" s="15">
        <f>IF(G4&gt;J4,G4,J4)</f>
        <v>20</v>
      </c>
      <c r="R4" s="11">
        <v>7</v>
      </c>
      <c r="S4" s="11">
        <f>R4*2.5</f>
        <v>17.5</v>
      </c>
      <c r="T4" s="11">
        <v>8</v>
      </c>
      <c r="U4" s="11">
        <f>T4*2.5</f>
        <v>20</v>
      </c>
      <c r="V4" s="11"/>
      <c r="W4" s="20">
        <f>V4*2.5</f>
        <v>0</v>
      </c>
      <c r="X4" s="23"/>
      <c r="Y4" s="15">
        <f>IF(S4&gt;U4,S4,U4)</f>
        <v>20</v>
      </c>
      <c r="Z4" s="15">
        <v>10</v>
      </c>
      <c r="AA4" s="11">
        <v>20</v>
      </c>
      <c r="AB4" s="11"/>
      <c r="AC4" s="20"/>
      <c r="AD4" s="18">
        <f>Q4+Y4</f>
        <v>40</v>
      </c>
      <c r="AE4" s="22">
        <f>Q4+Y4+Z4+AA4+AB4</f>
        <v>70</v>
      </c>
      <c r="AF4" s="19" t="str">
        <f>IF(AE4&gt;=89.5,"A",IF(AE4&gt;=79.5,"B",IF(AE4&gt;=69.5,"C",IF(AE4&gt;=59.5,"D",IF(AE4&gt;=49.5,"E","F")))))</f>
        <v>C</v>
      </c>
    </row>
    <row r="5" spans="1:32" ht="15">
      <c r="A5" s="4">
        <v>4</v>
      </c>
      <c r="B5" s="5" t="s">
        <v>27</v>
      </c>
      <c r="C5" s="9" t="s">
        <v>373</v>
      </c>
      <c r="D5" s="4" t="s">
        <v>1</v>
      </c>
      <c r="E5" s="11"/>
      <c r="F5" s="4"/>
      <c r="G5" s="11">
        <f>E5*2+F5*2.5</f>
        <v>0</v>
      </c>
      <c r="H5" s="11">
        <v>8</v>
      </c>
      <c r="I5" s="4">
        <v>2</v>
      </c>
      <c r="J5" s="11">
        <f>H5*2+I5*2.5</f>
        <v>21</v>
      </c>
      <c r="K5" s="11"/>
      <c r="L5" s="11"/>
      <c r="M5" s="20">
        <f>K5*2+L5*2.5</f>
        <v>0</v>
      </c>
      <c r="N5" s="20"/>
      <c r="O5" s="20"/>
      <c r="P5" s="23">
        <f>N5*2+O5*2.5</f>
        <v>0</v>
      </c>
      <c r="Q5" s="15">
        <f>IF(G5&gt;J5,G5,J5)</f>
        <v>21</v>
      </c>
      <c r="R5" s="11"/>
      <c r="S5" s="11">
        <f>R5*2.5</f>
        <v>0</v>
      </c>
      <c r="T5" s="11">
        <v>8.5</v>
      </c>
      <c r="U5" s="11">
        <f>T5*2.5</f>
        <v>21.25</v>
      </c>
      <c r="V5" s="11"/>
      <c r="W5" s="20">
        <f>V5*2.5</f>
        <v>0</v>
      </c>
      <c r="X5" s="23"/>
      <c r="Y5" s="15">
        <f>IF(S5&gt;U5,S5,U5)</f>
        <v>21.25</v>
      </c>
      <c r="Z5" s="15">
        <v>8</v>
      </c>
      <c r="AA5" s="11"/>
      <c r="AB5" s="11"/>
      <c r="AC5" s="20"/>
      <c r="AD5" s="18">
        <f>Q5+Y5</f>
        <v>42.25</v>
      </c>
      <c r="AE5" s="22">
        <f>Q5+Y5+Z5+AA5+AB5</f>
        <v>50.25</v>
      </c>
      <c r="AF5" s="19" t="str">
        <f>IF(AE5&gt;=89.5,"A",IF(AE5&gt;=79.5,"B",IF(AE5&gt;=69.5,"C",IF(AE5&gt;=59.5,"D",IF(AE5&gt;=49.5,"E","F")))))</f>
        <v>E</v>
      </c>
    </row>
    <row r="6" spans="1:32" ht="15">
      <c r="A6" s="4">
        <v>5</v>
      </c>
      <c r="B6" s="5" t="s">
        <v>28</v>
      </c>
      <c r="C6" s="9" t="s">
        <v>584</v>
      </c>
      <c r="D6" s="4" t="s">
        <v>1</v>
      </c>
      <c r="E6" s="11">
        <v>7.5</v>
      </c>
      <c r="F6" s="4">
        <v>0.5</v>
      </c>
      <c r="G6" s="11">
        <f>E6*2+F6*2.5</f>
        <v>16.25</v>
      </c>
      <c r="H6" s="11">
        <v>10</v>
      </c>
      <c r="I6" s="4">
        <v>2</v>
      </c>
      <c r="J6" s="11">
        <f>H6*2+I6*2.5</f>
        <v>25</v>
      </c>
      <c r="K6" s="11"/>
      <c r="L6" s="11"/>
      <c r="M6" s="20">
        <f>K6*2+L6*2.5</f>
        <v>0</v>
      </c>
      <c r="N6" s="20"/>
      <c r="O6" s="20"/>
      <c r="P6" s="23">
        <f>N6*2+O6*2.5</f>
        <v>0</v>
      </c>
      <c r="Q6" s="15">
        <f>IF(G6&gt;J6,G6,J6)</f>
        <v>25</v>
      </c>
      <c r="R6" s="11">
        <v>8.5</v>
      </c>
      <c r="S6" s="11">
        <f>R6*2.5</f>
        <v>21.25</v>
      </c>
      <c r="T6" s="11"/>
      <c r="U6" s="11">
        <f>T6*2.5</f>
        <v>0</v>
      </c>
      <c r="V6" s="11"/>
      <c r="W6" s="20">
        <f>V6*2.5</f>
        <v>0</v>
      </c>
      <c r="X6" s="23"/>
      <c r="Y6" s="15">
        <f>IF(S6&gt;U6,S6,U6)</f>
        <v>21.25</v>
      </c>
      <c r="Z6" s="15">
        <v>10</v>
      </c>
      <c r="AA6" s="11"/>
      <c r="AB6" s="11"/>
      <c r="AC6" s="20"/>
      <c r="AD6" s="18">
        <f>Q6+Y6</f>
        <v>46.25</v>
      </c>
      <c r="AE6" s="22">
        <f>Q6+Y6+Z6+AA6+AB6</f>
        <v>56.25</v>
      </c>
      <c r="AF6" s="19" t="str">
        <f>IF(AE6&gt;=89.5,"A",IF(AE6&gt;=79.5,"B",IF(AE6&gt;=69.5,"C",IF(AE6&gt;=59.5,"D",IF(AE6&gt;=49.5,"E","F")))))</f>
        <v>E</v>
      </c>
    </row>
    <row r="7" spans="1:32" ht="15">
      <c r="A7" s="4">
        <v>6</v>
      </c>
      <c r="B7" s="5" t="s">
        <v>29</v>
      </c>
      <c r="C7" s="9" t="s">
        <v>585</v>
      </c>
      <c r="D7" s="4" t="s">
        <v>1</v>
      </c>
      <c r="E7" s="11">
        <v>9.5</v>
      </c>
      <c r="F7" s="4">
        <v>1.5</v>
      </c>
      <c r="G7" s="11">
        <f>E7*2+F7*2.5</f>
        <v>22.75</v>
      </c>
      <c r="H7" s="11"/>
      <c r="I7" s="4"/>
      <c r="J7" s="11">
        <f>H7*2+I7*2.5</f>
        <v>0</v>
      </c>
      <c r="K7" s="11"/>
      <c r="L7" s="11"/>
      <c r="M7" s="20">
        <f>K7*2+L7*2.5</f>
        <v>0</v>
      </c>
      <c r="N7" s="20"/>
      <c r="O7" s="20"/>
      <c r="P7" s="23">
        <f>N7*2+O7*2.5</f>
        <v>0</v>
      </c>
      <c r="Q7" s="15">
        <f>IF(G7&gt;J7,G7,J7)</f>
        <v>22.75</v>
      </c>
      <c r="R7" s="11">
        <v>9</v>
      </c>
      <c r="S7" s="11">
        <f>R7*2.5</f>
        <v>22.5</v>
      </c>
      <c r="T7" s="11"/>
      <c r="U7" s="11">
        <f>T7*2.5</f>
        <v>0</v>
      </c>
      <c r="V7" s="11"/>
      <c r="W7" s="20">
        <f>V7*2.5</f>
        <v>0</v>
      </c>
      <c r="X7" s="23"/>
      <c r="Y7" s="15">
        <f>IF(S7&gt;U7,S7,U7)</f>
        <v>22.5</v>
      </c>
      <c r="Z7" s="15">
        <v>10</v>
      </c>
      <c r="AA7" s="11"/>
      <c r="AB7" s="11"/>
      <c r="AC7" s="20"/>
      <c r="AD7" s="18">
        <f>Q7+Y7</f>
        <v>45.25</v>
      </c>
      <c r="AE7" s="22">
        <f>Q7+Y7+Z7+AA7+AB7</f>
        <v>55.25</v>
      </c>
      <c r="AF7" s="19" t="str">
        <f>IF(AE7&gt;=89.5,"A",IF(AE7&gt;=79.5,"B",IF(AE7&gt;=69.5,"C",IF(AE7&gt;=59.5,"D",IF(AE7&gt;=49.5,"E","F")))))</f>
        <v>E</v>
      </c>
    </row>
    <row r="8" spans="1:32" ht="15">
      <c r="A8" s="4">
        <v>7</v>
      </c>
      <c r="B8" s="5" t="s">
        <v>30</v>
      </c>
      <c r="C8" s="9" t="s">
        <v>374</v>
      </c>
      <c r="D8" s="4" t="s">
        <v>1</v>
      </c>
      <c r="E8" s="11">
        <v>0</v>
      </c>
      <c r="F8" s="4">
        <v>0</v>
      </c>
      <c r="G8" s="11">
        <f>E8*2+F8*2.5</f>
        <v>0</v>
      </c>
      <c r="H8" s="11">
        <v>3</v>
      </c>
      <c r="I8" s="4">
        <v>0</v>
      </c>
      <c r="J8" s="11">
        <f>H8*2+I8*2.5</f>
        <v>6</v>
      </c>
      <c r="K8" s="11">
        <v>1.5</v>
      </c>
      <c r="L8" s="11">
        <v>0.5</v>
      </c>
      <c r="M8" s="20">
        <f>K8*2+L8*2.5</f>
        <v>4.25</v>
      </c>
      <c r="N8" s="20"/>
      <c r="O8" s="20"/>
      <c r="P8" s="23">
        <f>N8*2+O8*2.5</f>
        <v>0</v>
      </c>
      <c r="Q8" s="15">
        <f>IF(G8&gt;J8,G8,J8)</f>
        <v>6</v>
      </c>
      <c r="R8" s="11"/>
      <c r="S8" s="11">
        <f>R8*2.5</f>
        <v>0</v>
      </c>
      <c r="T8" s="11">
        <v>0</v>
      </c>
      <c r="U8" s="11">
        <f>T8*2.5</f>
        <v>0</v>
      </c>
      <c r="V8" s="11"/>
      <c r="W8" s="20">
        <f>V8*2.5</f>
        <v>0</v>
      </c>
      <c r="X8" s="23"/>
      <c r="Y8" s="15">
        <f>IF(S8&gt;U8,S8,U8)</f>
        <v>0</v>
      </c>
      <c r="Z8" s="15">
        <v>5</v>
      </c>
      <c r="AA8" s="11"/>
      <c r="AB8" s="11"/>
      <c r="AC8" s="20"/>
      <c r="AD8" s="18">
        <f>Q8+Y8</f>
        <v>6</v>
      </c>
      <c r="AE8" s="22">
        <f>Q8+Y8+Z8+AA8+AB8</f>
        <v>11</v>
      </c>
      <c r="AF8" s="19" t="str">
        <f>IF(AE8&gt;=89.5,"A",IF(AE8&gt;=79.5,"B",IF(AE8&gt;=69.5,"C",IF(AE8&gt;=59.5,"D",IF(AE8&gt;=49.5,"E","F")))))</f>
        <v>F</v>
      </c>
    </row>
    <row r="9" spans="1:32" ht="15">
      <c r="A9" s="4">
        <v>8</v>
      </c>
      <c r="B9" s="5" t="s">
        <v>31</v>
      </c>
      <c r="C9" s="9" t="s">
        <v>375</v>
      </c>
      <c r="D9" s="4" t="s">
        <v>1</v>
      </c>
      <c r="E9" s="11">
        <v>9.5</v>
      </c>
      <c r="F9" s="4">
        <v>1.5</v>
      </c>
      <c r="G9" s="11">
        <f>E9*2+F9*2.5</f>
        <v>22.75</v>
      </c>
      <c r="H9" s="11"/>
      <c r="I9" s="4"/>
      <c r="J9" s="11">
        <f>H9*2+I9*2.5</f>
        <v>0</v>
      </c>
      <c r="K9" s="11"/>
      <c r="L9" s="11"/>
      <c r="M9" s="20">
        <f>K9*2+L9*2.5</f>
        <v>0</v>
      </c>
      <c r="N9" s="20"/>
      <c r="O9" s="20"/>
      <c r="P9" s="23">
        <f>N9*2+O9*2.5</f>
        <v>0</v>
      </c>
      <c r="Q9" s="15">
        <f>IF(G9&gt;J9,G9,J9)</f>
        <v>22.75</v>
      </c>
      <c r="R9" s="11">
        <v>7.5</v>
      </c>
      <c r="S9" s="11">
        <f>R9*2.5</f>
        <v>18.75</v>
      </c>
      <c r="T9" s="11"/>
      <c r="U9" s="11">
        <f>T9*2.5</f>
        <v>0</v>
      </c>
      <c r="V9" s="11"/>
      <c r="W9" s="20">
        <f>V9*2.5</f>
        <v>0</v>
      </c>
      <c r="X9" s="23"/>
      <c r="Y9" s="15">
        <f>IF(S9&gt;U9,S9,U9)</f>
        <v>18.75</v>
      </c>
      <c r="Z9" s="15">
        <v>10</v>
      </c>
      <c r="AA9" s="11"/>
      <c r="AB9" s="11"/>
      <c r="AC9" s="20"/>
      <c r="AD9" s="18">
        <f>Q9+Y9</f>
        <v>41.5</v>
      </c>
      <c r="AE9" s="22">
        <f>Q9+Y9+Z9+AA9+AB9</f>
        <v>51.5</v>
      </c>
      <c r="AF9" s="19" t="str">
        <f>IF(AE9&gt;=89.5,"A",IF(AE9&gt;=79.5,"B",IF(AE9&gt;=69.5,"C",IF(AE9&gt;=59.5,"D",IF(AE9&gt;=49.5,"E","F")))))</f>
        <v>E</v>
      </c>
    </row>
    <row r="10" spans="1:32" ht="15">
      <c r="A10" s="4">
        <v>9</v>
      </c>
      <c r="B10" s="5" t="s">
        <v>32</v>
      </c>
      <c r="C10" s="9" t="s">
        <v>586</v>
      </c>
      <c r="D10" s="4" t="s">
        <v>1</v>
      </c>
      <c r="E10" s="11"/>
      <c r="F10" s="4"/>
      <c r="G10" s="11">
        <f>E10*2+F10*2.5</f>
        <v>0</v>
      </c>
      <c r="H10" s="11"/>
      <c r="I10" s="4"/>
      <c r="J10" s="11">
        <f>H10*2+I10*2.5</f>
        <v>0</v>
      </c>
      <c r="K10" s="11"/>
      <c r="L10" s="11"/>
      <c r="M10" s="20">
        <f>K10*2+L10*2.5</f>
        <v>0</v>
      </c>
      <c r="N10" s="20"/>
      <c r="O10" s="20"/>
      <c r="P10" s="23">
        <f>N10*2+O10*2.5</f>
        <v>0</v>
      </c>
      <c r="Q10" s="15">
        <f>IF(G10&gt;J10,G10,J10)</f>
        <v>0</v>
      </c>
      <c r="R10" s="11"/>
      <c r="S10" s="11">
        <f>R10*2.5</f>
        <v>0</v>
      </c>
      <c r="T10" s="11"/>
      <c r="U10" s="11">
        <f>T10*2.5</f>
        <v>0</v>
      </c>
      <c r="V10" s="11"/>
      <c r="W10" s="20">
        <f>V10*2.5</f>
        <v>0</v>
      </c>
      <c r="X10" s="23"/>
      <c r="Y10" s="15">
        <f>IF(S10&gt;U10,S10,U10)</f>
        <v>0</v>
      </c>
      <c r="Z10" s="15">
        <v>0</v>
      </c>
      <c r="AA10" s="11"/>
      <c r="AB10" s="11"/>
      <c r="AC10" s="20"/>
      <c r="AD10" s="18">
        <f>Q10+Y10</f>
        <v>0</v>
      </c>
      <c r="AE10" s="22">
        <f>Q10+Y10+Z10+AA10+AB10</f>
        <v>0</v>
      </c>
      <c r="AF10" s="19"/>
    </row>
    <row r="11" spans="1:32" ht="15">
      <c r="A11" s="4">
        <v>10</v>
      </c>
      <c r="B11" s="5" t="s">
        <v>33</v>
      </c>
      <c r="C11" s="9" t="s">
        <v>145</v>
      </c>
      <c r="D11" s="4" t="s">
        <v>1</v>
      </c>
      <c r="E11" s="11">
        <v>3</v>
      </c>
      <c r="F11" s="4">
        <v>1</v>
      </c>
      <c r="G11" s="11">
        <f>E11*2+F11*2.5</f>
        <v>8.5</v>
      </c>
      <c r="H11" s="11">
        <v>3.5</v>
      </c>
      <c r="I11" s="4">
        <v>0.5</v>
      </c>
      <c r="J11" s="11">
        <f>H11*2+I11*2.5</f>
        <v>8.25</v>
      </c>
      <c r="K11" s="11">
        <v>4.5</v>
      </c>
      <c r="L11" s="11">
        <v>0.5</v>
      </c>
      <c r="M11" s="20">
        <f>K11*2+L11*2.5</f>
        <v>10.25</v>
      </c>
      <c r="N11" s="20">
        <v>8.5</v>
      </c>
      <c r="O11" s="20">
        <v>0.5</v>
      </c>
      <c r="P11" s="23">
        <f>N11*2+O11*2.5</f>
        <v>18.25</v>
      </c>
      <c r="Q11" s="15">
        <v>18.25</v>
      </c>
      <c r="R11" s="11">
        <v>0</v>
      </c>
      <c r="S11" s="11">
        <f>R11*2.5</f>
        <v>0</v>
      </c>
      <c r="T11" s="11">
        <v>1</v>
      </c>
      <c r="U11" s="11">
        <f>T11*2.5</f>
        <v>2.5</v>
      </c>
      <c r="V11" s="11">
        <v>1.5</v>
      </c>
      <c r="W11" s="20">
        <f>V11*2.5</f>
        <v>3.75</v>
      </c>
      <c r="X11" s="23">
        <v>8.75</v>
      </c>
      <c r="Y11" s="15">
        <v>8.75</v>
      </c>
      <c r="Z11" s="15">
        <v>5</v>
      </c>
      <c r="AA11" s="11"/>
      <c r="AB11" s="11"/>
      <c r="AC11" s="20"/>
      <c r="AD11" s="18">
        <f>Q11+Y11</f>
        <v>27</v>
      </c>
      <c r="AE11" s="22">
        <f>Q11+Y11+Z11+AA11+AB11</f>
        <v>32</v>
      </c>
      <c r="AF11" s="19" t="str">
        <f>IF(AE11&gt;=89.5,"A",IF(AE11&gt;=79.5,"B",IF(AE11&gt;=69.5,"C",IF(AE11&gt;=59.5,"D",IF(AE11&gt;=49.5,"E","F")))))</f>
        <v>F</v>
      </c>
    </row>
    <row r="12" spans="1:32" ht="15">
      <c r="A12" s="4">
        <v>11</v>
      </c>
      <c r="B12" s="5" t="s">
        <v>34</v>
      </c>
      <c r="C12" s="9" t="s">
        <v>376</v>
      </c>
      <c r="D12" s="4" t="s">
        <v>1</v>
      </c>
      <c r="E12" s="11">
        <v>5</v>
      </c>
      <c r="F12" s="4">
        <v>1</v>
      </c>
      <c r="G12" s="11">
        <f>E12*2+F12*2.5</f>
        <v>12.5</v>
      </c>
      <c r="H12" s="11">
        <v>8.5</v>
      </c>
      <c r="I12" s="4">
        <v>1.5</v>
      </c>
      <c r="J12" s="11">
        <f>H12*2+I12*2.5</f>
        <v>20.75</v>
      </c>
      <c r="K12" s="11"/>
      <c r="L12" s="11"/>
      <c r="M12" s="20">
        <f>K12*2+L12*2.5</f>
        <v>0</v>
      </c>
      <c r="N12" s="20"/>
      <c r="O12" s="20"/>
      <c r="P12" s="23">
        <f>N12*2+O12*2.5</f>
        <v>0</v>
      </c>
      <c r="Q12" s="15">
        <f>IF(G12&gt;J12,G12,J12)</f>
        <v>20.75</v>
      </c>
      <c r="R12" s="11">
        <v>6.5</v>
      </c>
      <c r="S12" s="11">
        <f>R12*2.5</f>
        <v>16.25</v>
      </c>
      <c r="T12" s="11">
        <v>4.5</v>
      </c>
      <c r="U12" s="11">
        <f>T12*2.5</f>
        <v>11.25</v>
      </c>
      <c r="V12" s="11"/>
      <c r="W12" s="20">
        <f>V12*2.5</f>
        <v>0</v>
      </c>
      <c r="X12" s="23"/>
      <c r="Y12" s="15">
        <f>IF(S12&gt;U12,S12,U12)</f>
        <v>16.25</v>
      </c>
      <c r="Z12" s="15">
        <v>8</v>
      </c>
      <c r="AA12" s="11">
        <v>0</v>
      </c>
      <c r="AB12" s="11">
        <v>10</v>
      </c>
      <c r="AC12" s="20"/>
      <c r="AD12" s="18">
        <f>Q12+Y12</f>
        <v>37</v>
      </c>
      <c r="AE12" s="22">
        <f>Q12+Y12+Z12+AA12+AB12</f>
        <v>55</v>
      </c>
      <c r="AF12" s="19" t="str">
        <f>IF(AE12&gt;=89.5,"A",IF(AE12&gt;=79.5,"B",IF(AE12&gt;=69.5,"C",IF(AE12&gt;=59.5,"D",IF(AE12&gt;=49.5,"E","F")))))</f>
        <v>E</v>
      </c>
    </row>
    <row r="13" spans="1:32" ht="15">
      <c r="A13" s="4">
        <v>12</v>
      </c>
      <c r="B13" s="5" t="s">
        <v>35</v>
      </c>
      <c r="C13" s="9" t="s">
        <v>587</v>
      </c>
      <c r="D13" s="4" t="s">
        <v>1</v>
      </c>
      <c r="E13" s="11"/>
      <c r="F13" s="4"/>
      <c r="G13" s="11">
        <f>E13*2+F13*2.5</f>
        <v>0</v>
      </c>
      <c r="H13" s="11">
        <v>3</v>
      </c>
      <c r="I13" s="4">
        <v>1</v>
      </c>
      <c r="J13" s="11">
        <f>H13*2+I13*2.5</f>
        <v>8.5</v>
      </c>
      <c r="K13" s="11">
        <v>5</v>
      </c>
      <c r="L13" s="11">
        <v>2</v>
      </c>
      <c r="M13" s="20">
        <f>K13*2+L13*2.5</f>
        <v>15</v>
      </c>
      <c r="N13" s="20">
        <v>6.5</v>
      </c>
      <c r="O13" s="20">
        <v>1.5</v>
      </c>
      <c r="P13" s="23">
        <f>N13*2+O13*2.5</f>
        <v>16.75</v>
      </c>
      <c r="Q13" s="15">
        <v>16.75</v>
      </c>
      <c r="R13" s="11">
        <v>5</v>
      </c>
      <c r="S13" s="11">
        <f>R13*2.5</f>
        <v>12.5</v>
      </c>
      <c r="T13" s="11">
        <v>3</v>
      </c>
      <c r="U13" s="11">
        <f>T13*2.5</f>
        <v>7.5</v>
      </c>
      <c r="V13" s="11">
        <v>3.5</v>
      </c>
      <c r="W13" s="20">
        <f>V13*2.5</f>
        <v>8.75</v>
      </c>
      <c r="X13" s="23">
        <v>12.5</v>
      </c>
      <c r="Y13" s="15">
        <f>IF(S13&gt;U13,S13,U13)</f>
        <v>12.5</v>
      </c>
      <c r="Z13" s="15">
        <v>9</v>
      </c>
      <c r="AA13" s="11">
        <v>0</v>
      </c>
      <c r="AB13" s="11"/>
      <c r="AC13" s="20"/>
      <c r="AD13" s="18">
        <f>Q13+Y13</f>
        <v>29.25</v>
      </c>
      <c r="AE13" s="22">
        <f>Q13+Y13+Z13+AA13+AB13</f>
        <v>38.25</v>
      </c>
      <c r="AF13" s="19" t="str">
        <f>IF(AE13&gt;=89.5,"A",IF(AE13&gt;=79.5,"B",IF(AE13&gt;=69.5,"C",IF(AE13&gt;=59.5,"D",IF(AE13&gt;=49.5,"E","F")))))</f>
        <v>F</v>
      </c>
    </row>
    <row r="14" spans="1:32" ht="15">
      <c r="A14" s="4">
        <v>13</v>
      </c>
      <c r="B14" s="5" t="s">
        <v>36</v>
      </c>
      <c r="C14" s="9" t="s">
        <v>377</v>
      </c>
      <c r="D14" s="4" t="s">
        <v>1</v>
      </c>
      <c r="E14" s="11">
        <v>9.5</v>
      </c>
      <c r="F14" s="4">
        <v>2</v>
      </c>
      <c r="G14" s="11">
        <f>E14*2+F14*2.5</f>
        <v>24</v>
      </c>
      <c r="H14" s="11"/>
      <c r="I14" s="4"/>
      <c r="J14" s="11">
        <f>H14*2+I14*2.5</f>
        <v>0</v>
      </c>
      <c r="K14" s="11"/>
      <c r="L14" s="11"/>
      <c r="M14" s="20">
        <f>K14*2+L14*2.5</f>
        <v>0</v>
      </c>
      <c r="N14" s="20"/>
      <c r="O14" s="20"/>
      <c r="P14" s="23">
        <f>N14*2+O14*2.5</f>
        <v>0</v>
      </c>
      <c r="Q14" s="15">
        <f>IF(G14&gt;J14,G14,J14)</f>
        <v>24</v>
      </c>
      <c r="R14" s="11">
        <v>5.5</v>
      </c>
      <c r="S14" s="11">
        <f>R14*2.5</f>
        <v>13.75</v>
      </c>
      <c r="T14" s="11">
        <v>8</v>
      </c>
      <c r="U14" s="11">
        <f>T14*2.5</f>
        <v>20</v>
      </c>
      <c r="V14" s="11"/>
      <c r="W14" s="20">
        <f>V14*2.5</f>
        <v>0</v>
      </c>
      <c r="X14" s="23"/>
      <c r="Y14" s="15">
        <f>IF(S14&gt;U14,S14,U14)</f>
        <v>20</v>
      </c>
      <c r="Z14" s="15">
        <v>10</v>
      </c>
      <c r="AA14" s="11"/>
      <c r="AB14" s="11"/>
      <c r="AC14" s="20"/>
      <c r="AD14" s="18">
        <f>Q14+Y14</f>
        <v>44</v>
      </c>
      <c r="AE14" s="22">
        <f>Q14+Y14+Z14+AA14+AB14</f>
        <v>54</v>
      </c>
      <c r="AF14" s="19" t="str">
        <f>IF(AE14&gt;=89.5,"A",IF(AE14&gt;=79.5,"B",IF(AE14&gt;=69.5,"C",IF(AE14&gt;=59.5,"D",IF(AE14&gt;=49.5,"E","F")))))</f>
        <v>E</v>
      </c>
    </row>
    <row r="15" spans="1:32" ht="15">
      <c r="A15" s="4">
        <v>14</v>
      </c>
      <c r="B15" s="5" t="s">
        <v>37</v>
      </c>
      <c r="C15" s="9" t="s">
        <v>378</v>
      </c>
      <c r="D15" s="4" t="s">
        <v>1</v>
      </c>
      <c r="E15" s="11"/>
      <c r="F15" s="4"/>
      <c r="G15" s="11">
        <f>E15*2+F15*2.5</f>
        <v>0</v>
      </c>
      <c r="H15" s="11">
        <v>4</v>
      </c>
      <c r="I15" s="4">
        <v>0</v>
      </c>
      <c r="J15" s="11">
        <f>H15*2+I15*2.5</f>
        <v>8</v>
      </c>
      <c r="K15" s="11"/>
      <c r="L15" s="11"/>
      <c r="M15" s="20">
        <f>K15*2+L15*2.5</f>
        <v>0</v>
      </c>
      <c r="N15" s="20"/>
      <c r="O15" s="20"/>
      <c r="P15" s="23">
        <f>N15*2+O15*2.5</f>
        <v>0</v>
      </c>
      <c r="Q15" s="15">
        <f>IF(G15&gt;J15,G15,J15)</f>
        <v>8</v>
      </c>
      <c r="R15" s="11"/>
      <c r="S15" s="11">
        <f>R15*2.5</f>
        <v>0</v>
      </c>
      <c r="T15" s="11"/>
      <c r="U15" s="11">
        <f>T15*2.5</f>
        <v>0</v>
      </c>
      <c r="V15" s="11"/>
      <c r="W15" s="20">
        <f>V15*2.5</f>
        <v>0</v>
      </c>
      <c r="X15" s="23"/>
      <c r="Y15" s="15">
        <f>IF(S15&gt;U15,S15,U15)</f>
        <v>0</v>
      </c>
      <c r="Z15" s="15">
        <v>5</v>
      </c>
      <c r="AA15" s="11"/>
      <c r="AB15" s="11"/>
      <c r="AC15" s="20"/>
      <c r="AD15" s="18">
        <f>Q15+Y15</f>
        <v>8</v>
      </c>
      <c r="AE15" s="22">
        <f>Q15+Y15+Z15+AA15+AB15</f>
        <v>13</v>
      </c>
      <c r="AF15" s="19" t="str">
        <f>IF(AE15&gt;=89.5,"A",IF(AE15&gt;=79.5,"B",IF(AE15&gt;=69.5,"C",IF(AE15&gt;=59.5,"D",IF(AE15&gt;=49.5,"E","F")))))</f>
        <v>F</v>
      </c>
    </row>
    <row r="16" spans="1:32" ht="15">
      <c r="A16" s="4">
        <v>15</v>
      </c>
      <c r="B16" s="5" t="s">
        <v>38</v>
      </c>
      <c r="C16" s="9" t="s">
        <v>379</v>
      </c>
      <c r="D16" s="4" t="s">
        <v>1</v>
      </c>
      <c r="E16" s="11"/>
      <c r="F16" s="4"/>
      <c r="G16" s="11">
        <f>E16*2+F16*2.5</f>
        <v>0</v>
      </c>
      <c r="H16" s="11">
        <v>6.5</v>
      </c>
      <c r="I16" s="4">
        <v>1</v>
      </c>
      <c r="J16" s="11">
        <f>H16*2+I16*2.5</f>
        <v>15.5</v>
      </c>
      <c r="K16" s="11"/>
      <c r="L16" s="11"/>
      <c r="M16" s="20">
        <f>K16*2+L16*2.5</f>
        <v>0</v>
      </c>
      <c r="N16" s="20">
        <v>9.5</v>
      </c>
      <c r="O16" s="20">
        <v>0.5</v>
      </c>
      <c r="P16" s="23">
        <f>N16*2+O16*2.5</f>
        <v>20.25</v>
      </c>
      <c r="Q16" s="15">
        <v>20.25</v>
      </c>
      <c r="R16" s="11"/>
      <c r="S16" s="11">
        <f>R16*2.5</f>
        <v>0</v>
      </c>
      <c r="T16" s="11">
        <v>7</v>
      </c>
      <c r="U16" s="11">
        <f>T16*2.5</f>
        <v>17.5</v>
      </c>
      <c r="V16" s="11"/>
      <c r="W16" s="20">
        <f>V16*2.5</f>
        <v>0</v>
      </c>
      <c r="X16" s="23">
        <v>17.5</v>
      </c>
      <c r="Y16" s="15">
        <f>IF(S16&gt;U16,S16,U16)</f>
        <v>17.5</v>
      </c>
      <c r="Z16" s="15">
        <v>6</v>
      </c>
      <c r="AA16" s="11"/>
      <c r="AB16" s="11">
        <v>0</v>
      </c>
      <c r="AC16" s="20">
        <v>0</v>
      </c>
      <c r="AD16" s="18">
        <f>Q16+Y16</f>
        <v>37.75</v>
      </c>
      <c r="AE16" s="22">
        <f>Q16+Y16+Z16+AA16+AB16</f>
        <v>43.75</v>
      </c>
      <c r="AF16" s="19" t="str">
        <f>IF(AE16&gt;=89.5,"A",IF(AE16&gt;=79.5,"B",IF(AE16&gt;=69.5,"C",IF(AE16&gt;=59.5,"D",IF(AE16&gt;=49.5,"E","F")))))</f>
        <v>F</v>
      </c>
    </row>
    <row r="17" spans="1:32" ht="15">
      <c r="A17" s="4">
        <v>16</v>
      </c>
      <c r="B17" s="5" t="s">
        <v>39</v>
      </c>
      <c r="C17" s="9" t="s">
        <v>380</v>
      </c>
      <c r="D17" s="4" t="s">
        <v>1</v>
      </c>
      <c r="E17" s="11">
        <v>9</v>
      </c>
      <c r="F17" s="4">
        <v>1</v>
      </c>
      <c r="G17" s="11">
        <f>E17*2+F17*2.5</f>
        <v>20.5</v>
      </c>
      <c r="H17" s="11"/>
      <c r="I17" s="4"/>
      <c r="J17" s="11">
        <f>H17*2+I17*2.5</f>
        <v>0</v>
      </c>
      <c r="K17" s="11"/>
      <c r="L17" s="11"/>
      <c r="M17" s="20">
        <f>K17*2+L17*2.5</f>
        <v>0</v>
      </c>
      <c r="N17" s="20"/>
      <c r="O17" s="20"/>
      <c r="P17" s="23">
        <f>N17*2+O17*2.5</f>
        <v>0</v>
      </c>
      <c r="Q17" s="15">
        <f>IF(G17&gt;J17,G17,J17)</f>
        <v>20.5</v>
      </c>
      <c r="R17" s="11">
        <v>7</v>
      </c>
      <c r="S17" s="11">
        <f>R17*2.5</f>
        <v>17.5</v>
      </c>
      <c r="T17" s="11">
        <v>8.5</v>
      </c>
      <c r="U17" s="11">
        <f>T17*2.5</f>
        <v>21.25</v>
      </c>
      <c r="V17" s="11"/>
      <c r="W17" s="20">
        <f>V17*2.5</f>
        <v>0</v>
      </c>
      <c r="X17" s="23"/>
      <c r="Y17" s="15">
        <f>IF(S17&gt;U17,S17,U17)</f>
        <v>21.25</v>
      </c>
      <c r="Z17" s="15">
        <v>9</v>
      </c>
      <c r="AA17" s="11"/>
      <c r="AB17" s="11"/>
      <c r="AC17" s="20"/>
      <c r="AD17" s="18">
        <f>Q17+Y17</f>
        <v>41.75</v>
      </c>
      <c r="AE17" s="22">
        <f>Q17+Y17+Z17+AA17+AB17</f>
        <v>50.75</v>
      </c>
      <c r="AF17" s="19" t="str">
        <f>IF(AE17&gt;=89.5,"A",IF(AE17&gt;=79.5,"B",IF(AE17&gt;=69.5,"C",IF(AE17&gt;=59.5,"D",IF(AE17&gt;=49.5,"E","F")))))</f>
        <v>E</v>
      </c>
    </row>
    <row r="18" spans="1:32" ht="15">
      <c r="A18" s="4">
        <v>17</v>
      </c>
      <c r="B18" s="5" t="s">
        <v>40</v>
      </c>
      <c r="C18" s="9" t="s">
        <v>610</v>
      </c>
      <c r="D18" s="4" t="s">
        <v>1</v>
      </c>
      <c r="E18" s="11">
        <v>0</v>
      </c>
      <c r="F18" s="4">
        <v>0</v>
      </c>
      <c r="G18" s="11">
        <f>E18*2+F18*2.5</f>
        <v>0</v>
      </c>
      <c r="H18" s="11">
        <v>9.5</v>
      </c>
      <c r="I18" s="4">
        <v>1.5</v>
      </c>
      <c r="J18" s="11">
        <f>H18*2+I18*2.5</f>
        <v>22.75</v>
      </c>
      <c r="K18" s="11"/>
      <c r="L18" s="11"/>
      <c r="M18" s="20">
        <f>K18*2+L18*2.5</f>
        <v>0</v>
      </c>
      <c r="N18" s="20"/>
      <c r="O18" s="20"/>
      <c r="P18" s="23">
        <f>N18*2+O18*2.5</f>
        <v>0</v>
      </c>
      <c r="Q18" s="15">
        <f>IF(G18&gt;J18,G18,J18)</f>
        <v>22.75</v>
      </c>
      <c r="R18" s="11">
        <v>5</v>
      </c>
      <c r="S18" s="11">
        <f>R18*2.5</f>
        <v>12.5</v>
      </c>
      <c r="T18" s="11">
        <v>7</v>
      </c>
      <c r="U18" s="11">
        <f>T18*2.5</f>
        <v>17.5</v>
      </c>
      <c r="V18" s="11"/>
      <c r="W18" s="20">
        <f>V18*2.5</f>
        <v>0</v>
      </c>
      <c r="X18" s="23"/>
      <c r="Y18" s="15">
        <f>IF(S18&gt;U18,S18,U18)</f>
        <v>17.5</v>
      </c>
      <c r="Z18" s="15">
        <v>8</v>
      </c>
      <c r="AA18" s="11"/>
      <c r="AB18" s="11">
        <v>5</v>
      </c>
      <c r="AC18" s="20"/>
      <c r="AD18" s="18">
        <f>Q18+Y18</f>
        <v>40.25</v>
      </c>
      <c r="AE18" s="22">
        <f>Q18+Y18+Z18+AA18+AB18</f>
        <v>53.25</v>
      </c>
      <c r="AF18" s="19" t="str">
        <f>IF(AE18&gt;=89.5,"A",IF(AE18&gt;=79.5,"B",IF(AE18&gt;=69.5,"C",IF(AE18&gt;=59.5,"D",IF(AE18&gt;=49.5,"E","F")))))</f>
        <v>E</v>
      </c>
    </row>
    <row r="19" spans="1:32" ht="15">
      <c r="A19" s="4">
        <v>18</v>
      </c>
      <c r="B19" s="5" t="s">
        <v>41</v>
      </c>
      <c r="C19" s="9" t="s">
        <v>381</v>
      </c>
      <c r="D19" s="4" t="s">
        <v>1</v>
      </c>
      <c r="E19" s="11">
        <v>6</v>
      </c>
      <c r="F19" s="4">
        <v>2</v>
      </c>
      <c r="G19" s="11">
        <f>E19*2+F19*2.5</f>
        <v>17</v>
      </c>
      <c r="H19" s="11">
        <v>7</v>
      </c>
      <c r="I19" s="4">
        <v>2</v>
      </c>
      <c r="J19" s="11">
        <f>H19*2+I19*2.5</f>
        <v>19</v>
      </c>
      <c r="K19" s="11"/>
      <c r="L19" s="11"/>
      <c r="M19" s="20">
        <f>K19*2+L19*2.5</f>
        <v>0</v>
      </c>
      <c r="N19" s="20"/>
      <c r="O19" s="20"/>
      <c r="P19" s="23">
        <f>N19*2+O19*2.5</f>
        <v>0</v>
      </c>
      <c r="Q19" s="15">
        <f>IF(G19&gt;J19,G19,J19)</f>
        <v>19</v>
      </c>
      <c r="R19" s="11"/>
      <c r="S19" s="11">
        <f>R19*2.5</f>
        <v>0</v>
      </c>
      <c r="T19" s="11">
        <v>9</v>
      </c>
      <c r="U19" s="11">
        <f>T19*2.5</f>
        <v>22.5</v>
      </c>
      <c r="V19" s="11"/>
      <c r="W19" s="20">
        <f>V19*2.5</f>
        <v>0</v>
      </c>
      <c r="X19" s="23"/>
      <c r="Y19" s="15">
        <f>IF(S19&gt;U19,S19,U19)</f>
        <v>22.5</v>
      </c>
      <c r="Z19" s="15">
        <v>9</v>
      </c>
      <c r="AA19" s="11"/>
      <c r="AB19" s="11"/>
      <c r="AC19" s="20"/>
      <c r="AD19" s="18">
        <f>Q19+Y19</f>
        <v>41.5</v>
      </c>
      <c r="AE19" s="22">
        <f>Q19+Y19+Z19+AA19+AB19</f>
        <v>50.5</v>
      </c>
      <c r="AF19" s="19" t="str">
        <f>IF(AE19&gt;=89.5,"A",IF(AE19&gt;=79.5,"B",IF(AE19&gt;=69.5,"C",IF(AE19&gt;=59.5,"D",IF(AE19&gt;=49.5,"E","F")))))</f>
        <v>E</v>
      </c>
    </row>
    <row r="20" spans="1:32" ht="15">
      <c r="A20" s="4">
        <v>19</v>
      </c>
      <c r="B20" s="5" t="s">
        <v>42</v>
      </c>
      <c r="C20" s="9" t="s">
        <v>611</v>
      </c>
      <c r="D20" s="4" t="s">
        <v>1</v>
      </c>
      <c r="E20" s="11">
        <v>8</v>
      </c>
      <c r="F20" s="4">
        <v>0</v>
      </c>
      <c r="G20" s="11">
        <f>E20*2+F20*2.5</f>
        <v>16</v>
      </c>
      <c r="H20" s="11">
        <v>9.5</v>
      </c>
      <c r="I20" s="4">
        <v>1.5</v>
      </c>
      <c r="J20" s="11">
        <f>H20*2+I20*2.5</f>
        <v>22.75</v>
      </c>
      <c r="K20" s="11"/>
      <c r="L20" s="11"/>
      <c r="M20" s="20">
        <f>K20*2+L20*2.5</f>
        <v>0</v>
      </c>
      <c r="N20" s="20"/>
      <c r="O20" s="20"/>
      <c r="P20" s="23">
        <f>N20*2+O20*2.5</f>
        <v>0</v>
      </c>
      <c r="Q20" s="15">
        <f>IF(G20&gt;J20,G20,J20)</f>
        <v>22.75</v>
      </c>
      <c r="R20" s="11">
        <v>8</v>
      </c>
      <c r="S20" s="11">
        <f>R20*2.5</f>
        <v>20</v>
      </c>
      <c r="T20" s="11"/>
      <c r="U20" s="11">
        <f>T20*2.5</f>
        <v>0</v>
      </c>
      <c r="V20" s="11"/>
      <c r="W20" s="20">
        <f>V20*2.5</f>
        <v>0</v>
      </c>
      <c r="X20" s="23"/>
      <c r="Y20" s="15">
        <f>IF(S20&gt;U20,S20,U20)</f>
        <v>20</v>
      </c>
      <c r="Z20" s="15">
        <v>10</v>
      </c>
      <c r="AA20" s="11"/>
      <c r="AB20" s="11"/>
      <c r="AC20" s="20"/>
      <c r="AD20" s="18">
        <f>Q20+Y20</f>
        <v>42.75</v>
      </c>
      <c r="AE20" s="22">
        <f>Q20+Y20+Z20+AA20+AB20</f>
        <v>52.75</v>
      </c>
      <c r="AF20" s="19" t="str">
        <f>IF(AE20&gt;=89.5,"A",IF(AE20&gt;=79.5,"B",IF(AE20&gt;=69.5,"C",IF(AE20&gt;=59.5,"D",IF(AE20&gt;=49.5,"E","F")))))</f>
        <v>E</v>
      </c>
    </row>
    <row r="21" spans="1:32" ht="15">
      <c r="A21" s="4">
        <v>20</v>
      </c>
      <c r="B21" s="5" t="s">
        <v>43</v>
      </c>
      <c r="C21" s="9" t="s">
        <v>124</v>
      </c>
      <c r="D21" s="4" t="s">
        <v>1</v>
      </c>
      <c r="E21" s="11"/>
      <c r="F21" s="4"/>
      <c r="G21" s="11">
        <f>E21*2+F21*2.5</f>
        <v>0</v>
      </c>
      <c r="H21" s="11"/>
      <c r="I21" s="4"/>
      <c r="J21" s="11">
        <f>H21*2+I21*2.5</f>
        <v>0</v>
      </c>
      <c r="K21" s="11"/>
      <c r="L21" s="11"/>
      <c r="M21" s="20">
        <f>K21*2+L21*2.5</f>
        <v>0</v>
      </c>
      <c r="N21" s="20"/>
      <c r="O21" s="20"/>
      <c r="P21" s="23">
        <f>N21*2+O21*2.5</f>
        <v>0</v>
      </c>
      <c r="Q21" s="15">
        <f>IF(G21&gt;J21,G21,J21)</f>
        <v>0</v>
      </c>
      <c r="R21" s="11"/>
      <c r="S21" s="11">
        <f>R21*2.5</f>
        <v>0</v>
      </c>
      <c r="T21" s="11"/>
      <c r="U21" s="11">
        <f>T21*2.5</f>
        <v>0</v>
      </c>
      <c r="V21" s="11"/>
      <c r="W21" s="20">
        <f>V21*2.5</f>
        <v>0</v>
      </c>
      <c r="X21" s="23"/>
      <c r="Y21" s="15">
        <f>IF(S21&gt;U21,S21,U21)</f>
        <v>0</v>
      </c>
      <c r="Z21" s="15">
        <v>0</v>
      </c>
      <c r="AA21" s="11"/>
      <c r="AB21" s="11"/>
      <c r="AC21" s="20"/>
      <c r="AD21" s="18">
        <f>Q21+Y21</f>
        <v>0</v>
      </c>
      <c r="AE21" s="22">
        <f>Q21+Y21+Z21+AA21+AB21</f>
        <v>0</v>
      </c>
      <c r="AF21" s="19"/>
    </row>
    <row r="22" spans="1:32" ht="15">
      <c r="A22" s="4">
        <v>21</v>
      </c>
      <c r="B22" s="5" t="s">
        <v>44</v>
      </c>
      <c r="C22" s="9" t="s">
        <v>382</v>
      </c>
      <c r="D22" s="4" t="s">
        <v>1</v>
      </c>
      <c r="E22" s="11">
        <v>9.5</v>
      </c>
      <c r="F22" s="4">
        <v>1.5</v>
      </c>
      <c r="G22" s="11">
        <f>E22*2+F22*2.5</f>
        <v>22.75</v>
      </c>
      <c r="H22" s="11"/>
      <c r="I22" s="4"/>
      <c r="J22" s="11">
        <f>H22*2+I22*2.5</f>
        <v>0</v>
      </c>
      <c r="K22" s="11"/>
      <c r="L22" s="11"/>
      <c r="M22" s="20">
        <f>K22*2+L22*2.5</f>
        <v>0</v>
      </c>
      <c r="N22" s="20"/>
      <c r="O22" s="20"/>
      <c r="P22" s="23">
        <f>N22*2+O22*2.5</f>
        <v>0</v>
      </c>
      <c r="Q22" s="15">
        <f>IF(G22&gt;J22,G22,J22)</f>
        <v>22.75</v>
      </c>
      <c r="R22" s="11">
        <v>7.5</v>
      </c>
      <c r="S22" s="11">
        <f>R22*2.5</f>
        <v>18.75</v>
      </c>
      <c r="T22" s="11">
        <v>8</v>
      </c>
      <c r="U22" s="11">
        <f>T22*2.5</f>
        <v>20</v>
      </c>
      <c r="V22" s="11"/>
      <c r="W22" s="20">
        <f>V22*2.5</f>
        <v>0</v>
      </c>
      <c r="X22" s="23"/>
      <c r="Y22" s="15">
        <f>IF(S22&gt;U22,S22,U22)</f>
        <v>20</v>
      </c>
      <c r="Z22" s="15">
        <v>9</v>
      </c>
      <c r="AA22" s="11"/>
      <c r="AB22" s="11"/>
      <c r="AC22" s="20"/>
      <c r="AD22" s="18">
        <f>Q22+Y22</f>
        <v>42.75</v>
      </c>
      <c r="AE22" s="22">
        <f>Q22+Y22+Z22+AA22+AB22</f>
        <v>51.75</v>
      </c>
      <c r="AF22" s="19" t="str">
        <f>IF(AE22&gt;=89.5,"A",IF(AE22&gt;=79.5,"B",IF(AE22&gt;=69.5,"C",IF(AE22&gt;=59.5,"D",IF(AE22&gt;=49.5,"E","F")))))</f>
        <v>E</v>
      </c>
    </row>
    <row r="23" spans="1:32" ht="15">
      <c r="A23" s="4">
        <v>22</v>
      </c>
      <c r="B23" s="5" t="s">
        <v>45</v>
      </c>
      <c r="C23" s="9" t="s">
        <v>383</v>
      </c>
      <c r="D23" s="4" t="s">
        <v>1</v>
      </c>
      <c r="E23" s="11"/>
      <c r="F23" s="4"/>
      <c r="G23" s="11">
        <f>E23*2+F23*2.5</f>
        <v>0</v>
      </c>
      <c r="H23" s="11">
        <v>9.5</v>
      </c>
      <c r="I23" s="4">
        <v>2</v>
      </c>
      <c r="J23" s="11">
        <f>H23*2+I23*2.5</f>
        <v>24</v>
      </c>
      <c r="K23" s="11"/>
      <c r="L23" s="11"/>
      <c r="M23" s="20">
        <f>K23*2+L23*2.5</f>
        <v>0</v>
      </c>
      <c r="N23" s="20"/>
      <c r="O23" s="20"/>
      <c r="P23" s="23">
        <f>N23*2+O23*2.5</f>
        <v>0</v>
      </c>
      <c r="Q23" s="15">
        <f>IF(G23&gt;J23,G23,J23)</f>
        <v>24</v>
      </c>
      <c r="R23" s="11">
        <v>8</v>
      </c>
      <c r="S23" s="11">
        <f>R23*2.5</f>
        <v>20</v>
      </c>
      <c r="T23" s="11"/>
      <c r="U23" s="11">
        <f>T23*2.5</f>
        <v>0</v>
      </c>
      <c r="V23" s="11"/>
      <c r="W23" s="20">
        <f>V23*2.5</f>
        <v>0</v>
      </c>
      <c r="X23" s="23"/>
      <c r="Y23" s="15">
        <f>IF(S23&gt;U23,S23,U23)</f>
        <v>20</v>
      </c>
      <c r="Z23" s="15">
        <v>10</v>
      </c>
      <c r="AA23" s="11"/>
      <c r="AB23" s="11"/>
      <c r="AC23" s="20"/>
      <c r="AD23" s="18">
        <f>Q23+Y23</f>
        <v>44</v>
      </c>
      <c r="AE23" s="22">
        <f>Q23+Y23+Z23+AA23+AB23</f>
        <v>54</v>
      </c>
      <c r="AF23" s="19" t="str">
        <f>IF(AE23&gt;=89.5,"A",IF(AE23&gt;=79.5,"B",IF(AE23&gt;=69.5,"C",IF(AE23&gt;=59.5,"D",IF(AE23&gt;=49.5,"E","F")))))</f>
        <v>E</v>
      </c>
    </row>
    <row r="24" spans="1:32" ht="15">
      <c r="A24" s="4">
        <v>23</v>
      </c>
      <c r="B24" s="5" t="s">
        <v>46</v>
      </c>
      <c r="C24" s="9" t="s">
        <v>617</v>
      </c>
      <c r="D24" s="4" t="s">
        <v>1</v>
      </c>
      <c r="E24" s="11">
        <v>5</v>
      </c>
      <c r="F24" s="4">
        <v>0.5</v>
      </c>
      <c r="G24" s="11">
        <f>E24*2+F24*2.5</f>
        <v>11.25</v>
      </c>
      <c r="H24" s="11">
        <v>8.5</v>
      </c>
      <c r="I24" s="4">
        <v>2</v>
      </c>
      <c r="J24" s="11">
        <f>H24*2+I24*2.5</f>
        <v>22</v>
      </c>
      <c r="K24" s="11"/>
      <c r="L24" s="11"/>
      <c r="M24" s="20">
        <f>K24*2+L24*2.5</f>
        <v>0</v>
      </c>
      <c r="N24" s="20"/>
      <c r="O24" s="20"/>
      <c r="P24" s="23">
        <f>N24*2+O24*2.5</f>
        <v>0</v>
      </c>
      <c r="Q24" s="15">
        <f>IF(G24&gt;J24,G24,J24)</f>
        <v>22</v>
      </c>
      <c r="R24" s="11">
        <v>3</v>
      </c>
      <c r="S24" s="11">
        <f>R24*2.5</f>
        <v>7.5</v>
      </c>
      <c r="T24" s="11">
        <v>7.5</v>
      </c>
      <c r="U24" s="11">
        <f>T24*2.5</f>
        <v>18.75</v>
      </c>
      <c r="V24" s="11"/>
      <c r="W24" s="20">
        <f>V24*2.5</f>
        <v>0</v>
      </c>
      <c r="X24" s="23"/>
      <c r="Y24" s="15">
        <f>IF(S24&gt;U24,S24,U24)</f>
        <v>18.75</v>
      </c>
      <c r="Z24" s="15">
        <v>9</v>
      </c>
      <c r="AA24" s="11"/>
      <c r="AB24" s="11"/>
      <c r="AC24" s="20"/>
      <c r="AD24" s="18">
        <f>Q24+Y24</f>
        <v>40.75</v>
      </c>
      <c r="AE24" s="22">
        <f>Q24+Y24+Z24+AA24+AB24</f>
        <v>49.75</v>
      </c>
      <c r="AF24" s="19" t="str">
        <f>IF(AE24&gt;=89.5,"A",IF(AE24&gt;=79.5,"B",IF(AE24&gt;=69.5,"C",IF(AE24&gt;=59.5,"D",IF(AE24&gt;=49.5,"E","F")))))</f>
        <v>E</v>
      </c>
    </row>
    <row r="25" spans="1:32" ht="15">
      <c r="A25" s="4">
        <v>24</v>
      </c>
      <c r="B25" s="5" t="s">
        <v>47</v>
      </c>
      <c r="C25" s="9" t="s">
        <v>384</v>
      </c>
      <c r="D25" s="4" t="s">
        <v>1</v>
      </c>
      <c r="E25" s="11"/>
      <c r="F25" s="4"/>
      <c r="G25" s="11">
        <f>E25*2+F25*2.5</f>
        <v>0</v>
      </c>
      <c r="H25" s="11">
        <v>9.5</v>
      </c>
      <c r="I25" s="4">
        <v>0.5</v>
      </c>
      <c r="J25" s="11">
        <f>H25*2+I25*2.5</f>
        <v>20.25</v>
      </c>
      <c r="K25" s="11">
        <v>9.5</v>
      </c>
      <c r="L25" s="11">
        <v>1</v>
      </c>
      <c r="M25" s="20">
        <f>K25*2+L25*2.5</f>
        <v>21.5</v>
      </c>
      <c r="N25" s="20"/>
      <c r="O25" s="20"/>
      <c r="P25" s="23">
        <f>N25*2+O25*2.5</f>
        <v>0</v>
      </c>
      <c r="Q25" s="15">
        <v>21.5</v>
      </c>
      <c r="R25" s="11"/>
      <c r="S25" s="11">
        <f>R25*2.5</f>
        <v>0</v>
      </c>
      <c r="T25" s="11">
        <v>8</v>
      </c>
      <c r="U25" s="11">
        <f>T25*2.5</f>
        <v>20</v>
      </c>
      <c r="V25" s="11">
        <v>9</v>
      </c>
      <c r="W25" s="20">
        <f>V25*2.5</f>
        <v>22.5</v>
      </c>
      <c r="X25" s="23"/>
      <c r="Y25" s="15">
        <v>22.5</v>
      </c>
      <c r="Z25" s="15">
        <v>6</v>
      </c>
      <c r="AA25" s="11"/>
      <c r="AB25" s="11"/>
      <c r="AC25" s="20"/>
      <c r="AD25" s="18">
        <f>Q25+Y25</f>
        <v>44</v>
      </c>
      <c r="AE25" s="22">
        <f>Q25+Y25+Z25+AA25+AB25</f>
        <v>50</v>
      </c>
      <c r="AF25" s="19" t="str">
        <f>IF(AE25&gt;=89.5,"A",IF(AE25&gt;=79.5,"B",IF(AE25&gt;=69.5,"C",IF(AE25&gt;=59.5,"D",IF(AE25&gt;=49.5,"E","F")))))</f>
        <v>E</v>
      </c>
    </row>
    <row r="26" spans="1:32" ht="15">
      <c r="A26" s="4">
        <v>25</v>
      </c>
      <c r="B26" s="5" t="s">
        <v>48</v>
      </c>
      <c r="C26" s="9" t="s">
        <v>385</v>
      </c>
      <c r="D26" s="4" t="s">
        <v>1</v>
      </c>
      <c r="E26" s="11">
        <v>9</v>
      </c>
      <c r="F26" s="4">
        <v>0.5</v>
      </c>
      <c r="G26" s="11">
        <f>E26*2+F26*2.5</f>
        <v>19.25</v>
      </c>
      <c r="H26" s="11">
        <v>10</v>
      </c>
      <c r="I26" s="4">
        <v>1.5</v>
      </c>
      <c r="J26" s="11">
        <f>H26*2+I26*2.5</f>
        <v>23.75</v>
      </c>
      <c r="K26" s="11"/>
      <c r="L26" s="11"/>
      <c r="M26" s="20">
        <f>K26*2+L26*2.5</f>
        <v>0</v>
      </c>
      <c r="N26" s="20"/>
      <c r="O26" s="20"/>
      <c r="P26" s="23">
        <f>N26*2+O26*2.5</f>
        <v>0</v>
      </c>
      <c r="Q26" s="15">
        <f>IF(G26&gt;J26,G26,J26)</f>
        <v>23.75</v>
      </c>
      <c r="R26" s="11"/>
      <c r="S26" s="11">
        <f>R26*2.5</f>
        <v>0</v>
      </c>
      <c r="T26" s="11">
        <v>9.5</v>
      </c>
      <c r="U26" s="11">
        <f>T26*2.5</f>
        <v>23.75</v>
      </c>
      <c r="V26" s="11"/>
      <c r="W26" s="20">
        <f>V26*2.5</f>
        <v>0</v>
      </c>
      <c r="X26" s="23"/>
      <c r="Y26" s="15">
        <f>IF(S26&gt;U26,S26,U26)</f>
        <v>23.75</v>
      </c>
      <c r="Z26" s="15">
        <v>9</v>
      </c>
      <c r="AA26" s="11"/>
      <c r="AB26" s="11"/>
      <c r="AC26" s="20"/>
      <c r="AD26" s="18">
        <f>Q26+Y26</f>
        <v>47.5</v>
      </c>
      <c r="AE26" s="22">
        <f>Q26+Y26+Z26+AA26+AB26</f>
        <v>56.5</v>
      </c>
      <c r="AF26" s="19" t="str">
        <f>IF(AE26&gt;=89.5,"A",IF(AE26&gt;=79.5,"B",IF(AE26&gt;=69.5,"C",IF(AE26&gt;=59.5,"D",IF(AE26&gt;=49.5,"E","F")))))</f>
        <v>E</v>
      </c>
    </row>
    <row r="27" spans="1:32" ht="15">
      <c r="A27" s="4">
        <v>26</v>
      </c>
      <c r="B27" s="5" t="s">
        <v>49</v>
      </c>
      <c r="C27" s="9" t="s">
        <v>386</v>
      </c>
      <c r="D27" s="4" t="s">
        <v>1</v>
      </c>
      <c r="E27" s="11"/>
      <c r="F27" s="4"/>
      <c r="G27" s="11">
        <f>E27*2+F27*2.5</f>
        <v>0</v>
      </c>
      <c r="H27" s="11">
        <v>6.5</v>
      </c>
      <c r="I27" s="4">
        <v>1.5</v>
      </c>
      <c r="J27" s="11">
        <f>H27*2+I27*2.5</f>
        <v>16.75</v>
      </c>
      <c r="K27" s="11">
        <v>8</v>
      </c>
      <c r="L27" s="11">
        <v>1.5</v>
      </c>
      <c r="M27" s="20">
        <f>K27*2+L27*2.5</f>
        <v>19.75</v>
      </c>
      <c r="N27" s="20"/>
      <c r="O27" s="20"/>
      <c r="P27" s="23">
        <f>N27*2+O27*2.5</f>
        <v>0</v>
      </c>
      <c r="Q27" s="15">
        <v>19.75</v>
      </c>
      <c r="R27" s="11">
        <v>3.5</v>
      </c>
      <c r="S27" s="11">
        <f>R27*2.5</f>
        <v>8.75</v>
      </c>
      <c r="T27" s="11">
        <v>5</v>
      </c>
      <c r="U27" s="11">
        <f>T27*2.5</f>
        <v>12.5</v>
      </c>
      <c r="V27" s="11">
        <v>7.5</v>
      </c>
      <c r="W27" s="20">
        <f>V27*2.5</f>
        <v>18.75</v>
      </c>
      <c r="X27" s="23"/>
      <c r="Y27" s="15">
        <v>18.75</v>
      </c>
      <c r="Z27" s="15">
        <v>7</v>
      </c>
      <c r="AA27" s="11"/>
      <c r="AB27" s="11"/>
      <c r="AC27" s="20">
        <v>10</v>
      </c>
      <c r="AD27" s="18">
        <f>Q27+Y27</f>
        <v>38.5</v>
      </c>
      <c r="AE27" s="22">
        <f>Q27+Y27+Z27+AA27+AB27+AC27</f>
        <v>55.5</v>
      </c>
      <c r="AF27" s="19" t="str">
        <f>IF(AE27&gt;=89.5,"A",IF(AE27&gt;=79.5,"B",IF(AE27&gt;=69.5,"C",IF(AE27&gt;=59.5,"D",IF(AE27&gt;=49.5,"E","F")))))</f>
        <v>E</v>
      </c>
    </row>
    <row r="28" spans="1:32" ht="15">
      <c r="A28" s="4">
        <v>27</v>
      </c>
      <c r="B28" s="5" t="s">
        <v>50</v>
      </c>
      <c r="C28" s="9" t="s">
        <v>387</v>
      </c>
      <c r="D28" s="4" t="s">
        <v>1</v>
      </c>
      <c r="E28" s="11"/>
      <c r="F28" s="4"/>
      <c r="G28" s="11">
        <f>E28*2+F28*2.5</f>
        <v>0</v>
      </c>
      <c r="H28" s="11">
        <v>9</v>
      </c>
      <c r="I28" s="4">
        <v>1</v>
      </c>
      <c r="J28" s="11">
        <f>H28*2+I28*2.5</f>
        <v>20.5</v>
      </c>
      <c r="K28" s="11"/>
      <c r="L28" s="11"/>
      <c r="M28" s="20">
        <f>K28*2+L28*2.5</f>
        <v>0</v>
      </c>
      <c r="N28" s="20"/>
      <c r="O28" s="20"/>
      <c r="P28" s="23">
        <f>N28*2+O28*2.5</f>
        <v>0</v>
      </c>
      <c r="Q28" s="15">
        <f>IF(G28&gt;J28,G28,J28)</f>
        <v>20.5</v>
      </c>
      <c r="R28" s="11">
        <v>4</v>
      </c>
      <c r="S28" s="11">
        <f>R28*2.5</f>
        <v>10</v>
      </c>
      <c r="T28" s="11">
        <v>6</v>
      </c>
      <c r="U28" s="11">
        <f>T28*2.5</f>
        <v>15</v>
      </c>
      <c r="V28" s="11">
        <v>9</v>
      </c>
      <c r="W28" s="20">
        <f>V28*2.5</f>
        <v>22.5</v>
      </c>
      <c r="X28" s="23"/>
      <c r="Y28" s="15">
        <v>22.5</v>
      </c>
      <c r="Z28" s="15">
        <v>7</v>
      </c>
      <c r="AA28" s="11"/>
      <c r="AB28" s="11"/>
      <c r="AC28" s="20"/>
      <c r="AD28" s="18">
        <f>Q28+Y28</f>
        <v>43</v>
      </c>
      <c r="AE28" s="22">
        <f>Q28+Y28+Z28+AA28+AB28</f>
        <v>50</v>
      </c>
      <c r="AF28" s="19" t="str">
        <f>IF(AE28&gt;=89.5,"A",IF(AE28&gt;=79.5,"B",IF(AE28&gt;=69.5,"C",IF(AE28&gt;=59.5,"D",IF(AE28&gt;=49.5,"E","F")))))</f>
        <v>E</v>
      </c>
    </row>
    <row r="29" spans="1:32" ht="15">
      <c r="A29" s="4">
        <v>28</v>
      </c>
      <c r="B29" s="5" t="s">
        <v>51</v>
      </c>
      <c r="C29" s="9" t="s">
        <v>618</v>
      </c>
      <c r="D29" s="4" t="s">
        <v>1</v>
      </c>
      <c r="E29" s="11"/>
      <c r="F29" s="4"/>
      <c r="G29" s="11">
        <f>E29*2+F29*2.5</f>
        <v>0</v>
      </c>
      <c r="H29" s="11"/>
      <c r="I29" s="4"/>
      <c r="J29" s="11">
        <f>H29*2+I29*2.5</f>
        <v>0</v>
      </c>
      <c r="K29" s="11"/>
      <c r="L29" s="11"/>
      <c r="M29" s="20">
        <f>K29*2+L29*2.5</f>
        <v>0</v>
      </c>
      <c r="N29" s="20"/>
      <c r="O29" s="20"/>
      <c r="P29" s="23">
        <f>N29*2+O29*2.5</f>
        <v>0</v>
      </c>
      <c r="Q29" s="15">
        <f>IF(G29&gt;J29,G29,J29)</f>
        <v>0</v>
      </c>
      <c r="R29" s="11"/>
      <c r="S29" s="11">
        <f>R29*2.5</f>
        <v>0</v>
      </c>
      <c r="T29" s="11"/>
      <c r="U29" s="11">
        <f>T29*2.5</f>
        <v>0</v>
      </c>
      <c r="V29" s="11"/>
      <c r="W29" s="20">
        <f>V29*2.5</f>
        <v>0</v>
      </c>
      <c r="X29" s="23"/>
      <c r="Y29" s="15">
        <f>IF(S29&gt;U29,S29,U29)</f>
        <v>0</v>
      </c>
      <c r="Z29" s="15">
        <v>0</v>
      </c>
      <c r="AA29" s="11"/>
      <c r="AB29" s="11"/>
      <c r="AC29" s="20"/>
      <c r="AD29" s="18">
        <f>Q29+Y29</f>
        <v>0</v>
      </c>
      <c r="AE29" s="22">
        <f>Q29+Y29+Z29+AA29+AB29</f>
        <v>0</v>
      </c>
      <c r="AF29" s="19"/>
    </row>
    <row r="30" spans="1:32" ht="15">
      <c r="A30" s="4">
        <v>29</v>
      </c>
      <c r="B30" s="5" t="s">
        <v>52</v>
      </c>
      <c r="C30" s="9" t="s">
        <v>388</v>
      </c>
      <c r="D30" s="4" t="s">
        <v>1</v>
      </c>
      <c r="E30" s="11"/>
      <c r="F30" s="4"/>
      <c r="G30" s="11">
        <f>E30*2+F30*2.5</f>
        <v>0</v>
      </c>
      <c r="H30" s="11">
        <v>9</v>
      </c>
      <c r="I30" s="4">
        <v>1.5</v>
      </c>
      <c r="J30" s="11">
        <f>H30*2+I30*2.5</f>
        <v>21.75</v>
      </c>
      <c r="K30" s="11"/>
      <c r="L30" s="11"/>
      <c r="M30" s="20">
        <f>K30*2+L30*2.5</f>
        <v>0</v>
      </c>
      <c r="N30" s="20"/>
      <c r="O30" s="20"/>
      <c r="P30" s="23">
        <f>N30*2+O30*2.5</f>
        <v>0</v>
      </c>
      <c r="Q30" s="15">
        <f>IF(G30&gt;J30,G30,J30)</f>
        <v>21.75</v>
      </c>
      <c r="R30" s="11"/>
      <c r="S30" s="11">
        <f>R30*2.5</f>
        <v>0</v>
      </c>
      <c r="T30" s="11">
        <v>7</v>
      </c>
      <c r="U30" s="11">
        <f>T30*2.5</f>
        <v>17.5</v>
      </c>
      <c r="V30" s="11">
        <v>9.5</v>
      </c>
      <c r="W30" s="20">
        <f>V30*2.5</f>
        <v>23.75</v>
      </c>
      <c r="X30" s="23"/>
      <c r="Y30" s="15">
        <v>23.75</v>
      </c>
      <c r="Z30" s="15">
        <v>5</v>
      </c>
      <c r="AA30" s="11"/>
      <c r="AB30" s="11"/>
      <c r="AC30" s="20"/>
      <c r="AD30" s="18">
        <f>Q30+Y30</f>
        <v>45.5</v>
      </c>
      <c r="AE30" s="22">
        <f>Q30+Y30+Z30+AA30+AB30</f>
        <v>50.5</v>
      </c>
      <c r="AF30" s="19" t="str">
        <f>IF(AE30&gt;=89.5,"A",IF(AE30&gt;=79.5,"B",IF(AE30&gt;=69.5,"C",IF(AE30&gt;=59.5,"D",IF(AE30&gt;=49.5,"E","F")))))</f>
        <v>E</v>
      </c>
    </row>
    <row r="31" spans="1:32" ht="15">
      <c r="A31" s="4">
        <v>30</v>
      </c>
      <c r="B31" s="5" t="s">
        <v>53</v>
      </c>
      <c r="C31" s="9" t="s">
        <v>146</v>
      </c>
      <c r="D31" s="4" t="s">
        <v>1</v>
      </c>
      <c r="E31" s="11">
        <v>0.5</v>
      </c>
      <c r="F31" s="4">
        <v>0</v>
      </c>
      <c r="G31" s="11">
        <f>E31*2+F31*2.5</f>
        <v>1</v>
      </c>
      <c r="H31" s="11">
        <v>4</v>
      </c>
      <c r="I31" s="4">
        <v>0</v>
      </c>
      <c r="J31" s="11">
        <f>H31*2+I31*2.5</f>
        <v>8</v>
      </c>
      <c r="K31" s="11"/>
      <c r="L31" s="11"/>
      <c r="M31" s="20">
        <f>K31*2+L31*2.5</f>
        <v>0</v>
      </c>
      <c r="N31" s="20"/>
      <c r="O31" s="20"/>
      <c r="P31" s="23">
        <f>N31*2+O31*2.5</f>
        <v>0</v>
      </c>
      <c r="Q31" s="15">
        <f>IF(G31&gt;J31,G31,J31)</f>
        <v>8</v>
      </c>
      <c r="R31" s="11"/>
      <c r="S31" s="11">
        <f>R31*2.5</f>
        <v>0</v>
      </c>
      <c r="T31" s="11">
        <v>3</v>
      </c>
      <c r="U31" s="11">
        <f>T31*2.5</f>
        <v>7.5</v>
      </c>
      <c r="V31" s="11"/>
      <c r="W31" s="20">
        <f>V31*2.5</f>
        <v>0</v>
      </c>
      <c r="X31" s="23"/>
      <c r="Y31" s="15">
        <f>IF(S31&gt;U31,S31,U31)</f>
        <v>7.5</v>
      </c>
      <c r="Z31" s="15">
        <v>5</v>
      </c>
      <c r="AA31" s="11"/>
      <c r="AB31" s="11"/>
      <c r="AC31" s="20"/>
      <c r="AD31" s="18">
        <f>Q31+Y31</f>
        <v>15.5</v>
      </c>
      <c r="AE31" s="22">
        <f>Q31+Y31+Z31+AA31+AB31</f>
        <v>20.5</v>
      </c>
      <c r="AF31" s="19" t="str">
        <f>IF(AE31&gt;=89.5,"A",IF(AE31&gt;=79.5,"B",IF(AE31&gt;=69.5,"C",IF(AE31&gt;=59.5,"D",IF(AE31&gt;=49.5,"E","F")))))</f>
        <v>F</v>
      </c>
    </row>
    <row r="32" spans="1:32" ht="15">
      <c r="A32" s="4">
        <v>31</v>
      </c>
      <c r="B32" s="5" t="s">
        <v>54</v>
      </c>
      <c r="C32" s="9" t="s">
        <v>389</v>
      </c>
      <c r="D32" s="4" t="s">
        <v>1</v>
      </c>
      <c r="E32" s="11"/>
      <c r="F32" s="4"/>
      <c r="G32" s="11">
        <f>E32*2+F32*2.5</f>
        <v>0</v>
      </c>
      <c r="H32" s="11">
        <v>0.5</v>
      </c>
      <c r="I32" s="4">
        <v>0</v>
      </c>
      <c r="J32" s="11">
        <f>H32*2+I32*2.5</f>
        <v>1</v>
      </c>
      <c r="K32" s="11"/>
      <c r="L32" s="11"/>
      <c r="M32" s="20">
        <f>K32*2+L32*2.5</f>
        <v>0</v>
      </c>
      <c r="N32" s="20"/>
      <c r="O32" s="20"/>
      <c r="P32" s="23">
        <f>N32*2+O32*2.5</f>
        <v>0</v>
      </c>
      <c r="Q32" s="15">
        <f>IF(G32&gt;J32,G32,J32)</f>
        <v>1</v>
      </c>
      <c r="R32" s="11"/>
      <c r="S32" s="11">
        <f>R32*2.5</f>
        <v>0</v>
      </c>
      <c r="T32" s="11"/>
      <c r="U32" s="11">
        <f>T32*2.5</f>
        <v>0</v>
      </c>
      <c r="V32" s="11"/>
      <c r="W32" s="20">
        <f>V32*2.5</f>
        <v>0</v>
      </c>
      <c r="X32" s="23"/>
      <c r="Y32" s="15">
        <f>IF(S32&gt;U32,S32,U32)</f>
        <v>0</v>
      </c>
      <c r="Z32" s="15">
        <v>5</v>
      </c>
      <c r="AA32" s="11"/>
      <c r="AB32" s="11"/>
      <c r="AC32" s="20"/>
      <c r="AD32" s="18">
        <f>Q32+Y32</f>
        <v>1</v>
      </c>
      <c r="AE32" s="22">
        <f>Q32+Y32+Z32+AA32+AB32</f>
        <v>6</v>
      </c>
      <c r="AF32" s="19" t="str">
        <f>IF(AE32&gt;=89.5,"A",IF(AE32&gt;=79.5,"B",IF(AE32&gt;=69.5,"C",IF(AE32&gt;=59.5,"D",IF(AE32&gt;=49.5,"E","F")))))</f>
        <v>F</v>
      </c>
    </row>
    <row r="33" spans="1:32" ht="15">
      <c r="A33" s="4">
        <v>32</v>
      </c>
      <c r="B33" s="5" t="s">
        <v>55</v>
      </c>
      <c r="C33" s="9" t="s">
        <v>588</v>
      </c>
      <c r="D33" s="4" t="s">
        <v>1</v>
      </c>
      <c r="E33" s="11">
        <v>9.5</v>
      </c>
      <c r="F33" s="4">
        <v>1.5</v>
      </c>
      <c r="G33" s="11">
        <f>E33*2+F33*2.5</f>
        <v>22.75</v>
      </c>
      <c r="H33" s="11"/>
      <c r="I33" s="4"/>
      <c r="J33" s="11">
        <f>H33*2+I33*2.5</f>
        <v>0</v>
      </c>
      <c r="K33" s="11"/>
      <c r="L33" s="11"/>
      <c r="M33" s="20">
        <f>K33*2+L33*2.5</f>
        <v>0</v>
      </c>
      <c r="N33" s="20"/>
      <c r="O33" s="20"/>
      <c r="P33" s="23">
        <f>N33*2+O33*2.5</f>
        <v>0</v>
      </c>
      <c r="Q33" s="15">
        <f>IF(G33&gt;J33,G33,J33)</f>
        <v>22.75</v>
      </c>
      <c r="R33" s="11">
        <v>10</v>
      </c>
      <c r="S33" s="11">
        <f>R33*2.5</f>
        <v>25</v>
      </c>
      <c r="T33" s="11"/>
      <c r="U33" s="11">
        <f>T33*2.5</f>
        <v>0</v>
      </c>
      <c r="V33" s="11"/>
      <c r="W33" s="20">
        <f>V33*2.5</f>
        <v>0</v>
      </c>
      <c r="X33" s="23"/>
      <c r="Y33" s="15">
        <f>IF(S33&gt;U33,S33,U33)</f>
        <v>25</v>
      </c>
      <c r="Z33" s="15">
        <v>10</v>
      </c>
      <c r="AA33" s="11">
        <v>20</v>
      </c>
      <c r="AB33" s="11"/>
      <c r="AC33" s="20"/>
      <c r="AD33" s="18">
        <f>Q33+Y33</f>
        <v>47.75</v>
      </c>
      <c r="AE33" s="22">
        <f>Q33+Y33+Z33+AA33+AB33</f>
        <v>77.75</v>
      </c>
      <c r="AF33" s="19" t="str">
        <f>IF(AE33&gt;=89.5,"A",IF(AE33&gt;=79.5,"B",IF(AE33&gt;=69.5,"C",IF(AE33&gt;=59.5,"D",IF(AE33&gt;=49.5,"E","F")))))</f>
        <v>C</v>
      </c>
    </row>
    <row r="34" spans="1:32" ht="15">
      <c r="A34" s="4">
        <v>33</v>
      </c>
      <c r="B34" s="5" t="s">
        <v>56</v>
      </c>
      <c r="C34" s="9" t="s">
        <v>147</v>
      </c>
      <c r="D34" s="4" t="s">
        <v>1</v>
      </c>
      <c r="E34" s="11">
        <v>3</v>
      </c>
      <c r="F34" s="4">
        <v>0.5</v>
      </c>
      <c r="G34" s="11">
        <f>E34*2+F34*2.5</f>
        <v>7.25</v>
      </c>
      <c r="H34" s="11">
        <v>4.5</v>
      </c>
      <c r="I34" s="4">
        <v>0.5</v>
      </c>
      <c r="J34" s="11">
        <f>H34*2+I34*2.5</f>
        <v>10.25</v>
      </c>
      <c r="K34" s="11">
        <v>5.5</v>
      </c>
      <c r="L34" s="11">
        <v>1.5</v>
      </c>
      <c r="M34" s="20">
        <f>K34*2+L34*2.5</f>
        <v>14.75</v>
      </c>
      <c r="N34" s="20">
        <v>6.5</v>
      </c>
      <c r="O34" s="20">
        <v>1</v>
      </c>
      <c r="P34" s="23">
        <f>N34*2+O34*2.5</f>
        <v>15.5</v>
      </c>
      <c r="Q34" s="15">
        <v>15.5</v>
      </c>
      <c r="R34" s="11"/>
      <c r="S34" s="11">
        <f>R34*2.5</f>
        <v>0</v>
      </c>
      <c r="T34" s="11">
        <v>1.5</v>
      </c>
      <c r="U34" s="11">
        <f>T34*2.5</f>
        <v>3.75</v>
      </c>
      <c r="V34" s="11">
        <v>2.5</v>
      </c>
      <c r="W34" s="20">
        <f>V34*2.5</f>
        <v>6.25</v>
      </c>
      <c r="X34" s="23">
        <v>13.75</v>
      </c>
      <c r="Y34" s="15">
        <v>13.75</v>
      </c>
      <c r="Z34" s="15">
        <v>6</v>
      </c>
      <c r="AA34" s="11"/>
      <c r="AB34" s="11"/>
      <c r="AC34" s="20"/>
      <c r="AD34" s="18">
        <f>Q34+Y34</f>
        <v>29.25</v>
      </c>
      <c r="AE34" s="22">
        <f>Q34+Y34+Z34+AA34+AB34</f>
        <v>35.25</v>
      </c>
      <c r="AF34" s="19" t="str">
        <f>IF(AE34&gt;=89.5,"A",IF(AE34&gt;=79.5,"B",IF(AE34&gt;=69.5,"C",IF(AE34&gt;=59.5,"D",IF(AE34&gt;=49.5,"E","F")))))</f>
        <v>F</v>
      </c>
    </row>
    <row r="35" spans="1:32" ht="15">
      <c r="A35" s="4">
        <v>34</v>
      </c>
      <c r="B35" s="5" t="s">
        <v>57</v>
      </c>
      <c r="C35" s="9" t="s">
        <v>390</v>
      </c>
      <c r="D35" s="4" t="s">
        <v>1</v>
      </c>
      <c r="E35" s="11"/>
      <c r="F35" s="4"/>
      <c r="G35" s="11">
        <f>E35*2+F35*2.5</f>
        <v>0</v>
      </c>
      <c r="H35" s="11">
        <v>6.5</v>
      </c>
      <c r="I35" s="4">
        <v>1</v>
      </c>
      <c r="J35" s="11">
        <f>H35*2+I35*2.5</f>
        <v>15.5</v>
      </c>
      <c r="K35" s="11"/>
      <c r="L35" s="11"/>
      <c r="M35" s="20">
        <f>K35*2+L35*2.5</f>
        <v>0</v>
      </c>
      <c r="N35" s="20">
        <v>9.5</v>
      </c>
      <c r="O35" s="20">
        <v>1.5</v>
      </c>
      <c r="P35" s="23">
        <f>N35*2+O35*2.5</f>
        <v>22.75</v>
      </c>
      <c r="Q35" s="15">
        <v>22.75</v>
      </c>
      <c r="R35" s="11">
        <v>4.5</v>
      </c>
      <c r="S35" s="11">
        <f>R35*2.5</f>
        <v>11.25</v>
      </c>
      <c r="T35" s="11">
        <v>7</v>
      </c>
      <c r="U35" s="11">
        <f>T35*2.5</f>
        <v>17.5</v>
      </c>
      <c r="V35" s="11">
        <v>6</v>
      </c>
      <c r="W35" s="20">
        <f>V35*2.5</f>
        <v>15</v>
      </c>
      <c r="X35" s="23">
        <v>20</v>
      </c>
      <c r="Y35" s="15">
        <v>20</v>
      </c>
      <c r="Z35" s="15">
        <v>7</v>
      </c>
      <c r="AA35" s="11"/>
      <c r="AB35" s="11">
        <v>0</v>
      </c>
      <c r="AC35" s="20"/>
      <c r="AD35" s="18">
        <f>Q35+Y35</f>
        <v>42.75</v>
      </c>
      <c r="AE35" s="22">
        <f>Q35+Y35+Z35+AA35+AB35</f>
        <v>49.75</v>
      </c>
      <c r="AF35" s="19" t="str">
        <f>IF(AE35&gt;=89.5,"A",IF(AE35&gt;=79.5,"B",IF(AE35&gt;=69.5,"C",IF(AE35&gt;=59.5,"D",IF(AE35&gt;=49.5,"E","F")))))</f>
        <v>E</v>
      </c>
    </row>
    <row r="36" spans="1:32" ht="15">
      <c r="A36" s="4">
        <v>35</v>
      </c>
      <c r="B36" s="5" t="s">
        <v>58</v>
      </c>
      <c r="C36" s="9" t="s">
        <v>391</v>
      </c>
      <c r="D36" s="4" t="s">
        <v>1</v>
      </c>
      <c r="E36" s="11">
        <v>9</v>
      </c>
      <c r="F36" s="4">
        <v>1.5</v>
      </c>
      <c r="G36" s="11">
        <f>E36*2+F36*2.5</f>
        <v>21.75</v>
      </c>
      <c r="H36" s="11"/>
      <c r="I36" s="4"/>
      <c r="J36" s="11">
        <f>H36*2+I36*2.5</f>
        <v>0</v>
      </c>
      <c r="K36" s="11"/>
      <c r="L36" s="11"/>
      <c r="M36" s="20">
        <f>K36*2+L36*2.5</f>
        <v>0</v>
      </c>
      <c r="N36" s="20"/>
      <c r="O36" s="20"/>
      <c r="P36" s="23">
        <f>N36*2+O36*2.5</f>
        <v>0</v>
      </c>
      <c r="Q36" s="15">
        <f>IF(G36&gt;J36,G36,J36)</f>
        <v>21.75</v>
      </c>
      <c r="R36" s="11">
        <v>6.5</v>
      </c>
      <c r="S36" s="11">
        <f>R36*2.5</f>
        <v>16.25</v>
      </c>
      <c r="T36" s="11">
        <v>7.5</v>
      </c>
      <c r="U36" s="11">
        <f>T36*2.5</f>
        <v>18.75</v>
      </c>
      <c r="V36" s="11"/>
      <c r="W36" s="20">
        <f>V36*2.5</f>
        <v>0</v>
      </c>
      <c r="X36" s="23"/>
      <c r="Y36" s="15">
        <f>IF(S36&gt;U36,S36,U36)</f>
        <v>18.75</v>
      </c>
      <c r="Z36" s="15">
        <v>10</v>
      </c>
      <c r="AA36" s="11"/>
      <c r="AB36" s="11"/>
      <c r="AC36" s="20"/>
      <c r="AD36" s="18">
        <f>Q36+Y36</f>
        <v>40.5</v>
      </c>
      <c r="AE36" s="22">
        <f>Q36+Y36+Z36+AA36+AB36</f>
        <v>50.5</v>
      </c>
      <c r="AF36" s="19" t="str">
        <f>IF(AE36&gt;=89.5,"A",IF(AE36&gt;=79.5,"B",IF(AE36&gt;=69.5,"C",IF(AE36&gt;=59.5,"D",IF(AE36&gt;=49.5,"E","F")))))</f>
        <v>E</v>
      </c>
    </row>
    <row r="37" spans="1:32" ht="15">
      <c r="A37" s="4">
        <v>36</v>
      </c>
      <c r="B37" s="5" t="s">
        <v>59</v>
      </c>
      <c r="C37" s="9" t="s">
        <v>392</v>
      </c>
      <c r="D37" s="4" t="s">
        <v>1</v>
      </c>
      <c r="E37" s="11">
        <v>5</v>
      </c>
      <c r="F37" s="4">
        <v>0</v>
      </c>
      <c r="G37" s="11">
        <f>E37*2+F37*2.5</f>
        <v>10</v>
      </c>
      <c r="H37" s="11">
        <v>6.5</v>
      </c>
      <c r="I37" s="4">
        <v>1.5</v>
      </c>
      <c r="J37" s="11">
        <f>H37*2+I37*2.5</f>
        <v>16.75</v>
      </c>
      <c r="K37" s="11"/>
      <c r="L37" s="11"/>
      <c r="M37" s="20">
        <f>K37*2+L37*2.5</f>
        <v>0</v>
      </c>
      <c r="N37" s="20"/>
      <c r="O37" s="20"/>
      <c r="P37" s="23">
        <f>N37*2+O37*2.5</f>
        <v>0</v>
      </c>
      <c r="Q37" s="15">
        <f>IF(G37&gt;J37,G37,J37)</f>
        <v>16.75</v>
      </c>
      <c r="R37" s="11">
        <v>6.5</v>
      </c>
      <c r="S37" s="11">
        <f>R37*2.5</f>
        <v>16.25</v>
      </c>
      <c r="T37" s="11">
        <v>7</v>
      </c>
      <c r="U37" s="11">
        <f>T37*2.5</f>
        <v>17.5</v>
      </c>
      <c r="V37" s="11">
        <v>7</v>
      </c>
      <c r="W37" s="20">
        <f>V37*2.5</f>
        <v>17.5</v>
      </c>
      <c r="X37" s="23">
        <v>23.75</v>
      </c>
      <c r="Y37" s="15">
        <v>23.75</v>
      </c>
      <c r="Z37" s="15">
        <v>9</v>
      </c>
      <c r="AA37" s="11"/>
      <c r="AB37" s="11"/>
      <c r="AC37" s="20"/>
      <c r="AD37" s="18">
        <f>Q37+Y37</f>
        <v>40.5</v>
      </c>
      <c r="AE37" s="22">
        <f>Q37+Y37+Z37+AA37+AB37</f>
        <v>49.5</v>
      </c>
      <c r="AF37" s="19" t="str">
        <f>IF(AE37&gt;=89.5,"A",IF(AE37&gt;=79.5,"B",IF(AE37&gt;=69.5,"C",IF(AE37&gt;=59.5,"D",IF(AE37&gt;=49.5,"E","F")))))</f>
        <v>E</v>
      </c>
    </row>
    <row r="38" spans="1:32" ht="15">
      <c r="A38" s="4">
        <v>37</v>
      </c>
      <c r="B38" s="5" t="s">
        <v>60</v>
      </c>
      <c r="C38" s="9" t="s">
        <v>589</v>
      </c>
      <c r="D38" s="4" t="s">
        <v>1</v>
      </c>
      <c r="E38" s="11">
        <v>3</v>
      </c>
      <c r="F38" s="4">
        <v>1</v>
      </c>
      <c r="G38" s="11">
        <f>E38*2+F38*2.5</f>
        <v>8.5</v>
      </c>
      <c r="H38" s="11">
        <v>8</v>
      </c>
      <c r="I38" s="4">
        <v>1.5</v>
      </c>
      <c r="J38" s="11">
        <f>H38*2+I38*2.5</f>
        <v>19.75</v>
      </c>
      <c r="K38" s="11"/>
      <c r="L38" s="11"/>
      <c r="M38" s="20">
        <f>K38*2+L38*2.5</f>
        <v>0</v>
      </c>
      <c r="N38" s="20"/>
      <c r="O38" s="20"/>
      <c r="P38" s="23">
        <f>N38*2+O38*2.5</f>
        <v>0</v>
      </c>
      <c r="Q38" s="15">
        <f>IF(G38&gt;J38,G38,J38)</f>
        <v>19.75</v>
      </c>
      <c r="R38" s="11"/>
      <c r="S38" s="11">
        <f>R38*2.5</f>
        <v>0</v>
      </c>
      <c r="T38" s="11">
        <v>8</v>
      </c>
      <c r="U38" s="11">
        <f>T38*2.5</f>
        <v>20</v>
      </c>
      <c r="V38" s="11"/>
      <c r="W38" s="20">
        <f>V38*2.5</f>
        <v>0</v>
      </c>
      <c r="X38" s="23"/>
      <c r="Y38" s="15">
        <f>IF(S38&gt;U38,S38,U38)</f>
        <v>20</v>
      </c>
      <c r="Z38" s="15">
        <v>10</v>
      </c>
      <c r="AA38" s="11"/>
      <c r="AB38" s="11"/>
      <c r="AC38" s="20"/>
      <c r="AD38" s="18">
        <f>Q38+Y38</f>
        <v>39.75</v>
      </c>
      <c r="AE38" s="22">
        <f>Q38+Y38+Z38+AA38+AB38</f>
        <v>49.75</v>
      </c>
      <c r="AF38" s="19" t="str">
        <f>IF(AE38&gt;=89.5,"A",IF(AE38&gt;=79.5,"B",IF(AE38&gt;=69.5,"C",IF(AE38&gt;=59.5,"D",IF(AE38&gt;=49.5,"E","F")))))</f>
        <v>E</v>
      </c>
    </row>
    <row r="39" spans="1:32" ht="15">
      <c r="A39" s="4">
        <v>38</v>
      </c>
      <c r="B39" s="5" t="s">
        <v>61</v>
      </c>
      <c r="C39" s="9" t="s">
        <v>393</v>
      </c>
      <c r="D39" s="4" t="s">
        <v>1</v>
      </c>
      <c r="E39" s="11">
        <v>9.5</v>
      </c>
      <c r="F39" s="4">
        <v>1</v>
      </c>
      <c r="G39" s="11">
        <f>E39*2+F39*2.5</f>
        <v>21.5</v>
      </c>
      <c r="H39" s="11">
        <v>10</v>
      </c>
      <c r="I39" s="4">
        <v>2</v>
      </c>
      <c r="J39" s="11">
        <f>H39*2+I39*2.5</f>
        <v>25</v>
      </c>
      <c r="K39" s="11"/>
      <c r="L39" s="11"/>
      <c r="M39" s="20">
        <f>K39*2+L39*2.5</f>
        <v>0</v>
      </c>
      <c r="N39" s="20"/>
      <c r="O39" s="20"/>
      <c r="P39" s="23">
        <f>N39*2+O39*2.5</f>
        <v>0</v>
      </c>
      <c r="Q39" s="15">
        <f>IF(G39&gt;J39,G39,J39)</f>
        <v>25</v>
      </c>
      <c r="R39" s="11">
        <v>8.5</v>
      </c>
      <c r="S39" s="11">
        <f>R39*2.5</f>
        <v>21.25</v>
      </c>
      <c r="T39" s="11"/>
      <c r="U39" s="11">
        <f>T39*2.5</f>
        <v>0</v>
      </c>
      <c r="V39" s="11"/>
      <c r="W39" s="20">
        <f>V39*2.5</f>
        <v>0</v>
      </c>
      <c r="X39" s="23"/>
      <c r="Y39" s="15">
        <f>IF(S39&gt;U39,S39,U39)</f>
        <v>21.25</v>
      </c>
      <c r="Z39" s="15">
        <v>10</v>
      </c>
      <c r="AA39" s="11"/>
      <c r="AB39" s="11">
        <v>30</v>
      </c>
      <c r="AC39" s="20"/>
      <c r="AD39" s="18">
        <f>Q39+Y39</f>
        <v>46.25</v>
      </c>
      <c r="AE39" s="22">
        <f>Q39+Y39+Z39+AA39+AB39</f>
        <v>86.25</v>
      </c>
      <c r="AF39" s="19" t="str">
        <f>IF(AE39&gt;=89.5,"A",IF(AE39&gt;=79.5,"B",IF(AE39&gt;=69.5,"C",IF(AE39&gt;=59.5,"D",IF(AE39&gt;=49.5,"E","F")))))</f>
        <v>B</v>
      </c>
    </row>
    <row r="40" spans="1:32" ht="15">
      <c r="A40" s="4">
        <v>39</v>
      </c>
      <c r="B40" s="5" t="s">
        <v>62</v>
      </c>
      <c r="C40" s="9" t="s">
        <v>394</v>
      </c>
      <c r="D40" s="4" t="s">
        <v>1</v>
      </c>
      <c r="E40" s="11">
        <v>9.5</v>
      </c>
      <c r="F40" s="4">
        <v>2</v>
      </c>
      <c r="G40" s="11">
        <f>E40*2+F40*2.5</f>
        <v>24</v>
      </c>
      <c r="H40" s="11"/>
      <c r="I40" s="4"/>
      <c r="J40" s="11">
        <f>H40*2+I40*2.5</f>
        <v>0</v>
      </c>
      <c r="K40" s="11"/>
      <c r="L40" s="11"/>
      <c r="M40" s="20">
        <f>K40*2+L40*2.5</f>
        <v>0</v>
      </c>
      <c r="N40" s="20"/>
      <c r="O40" s="20"/>
      <c r="P40" s="23">
        <f>N40*2+O40*2.5</f>
        <v>0</v>
      </c>
      <c r="Q40" s="15">
        <f>IF(G40&gt;J40,G40,J40)</f>
        <v>24</v>
      </c>
      <c r="R40" s="11">
        <v>7</v>
      </c>
      <c r="S40" s="11">
        <f>R40*2.5</f>
        <v>17.5</v>
      </c>
      <c r="T40" s="11">
        <v>8.5</v>
      </c>
      <c r="U40" s="11">
        <f>T40*2.5</f>
        <v>21.25</v>
      </c>
      <c r="V40" s="11"/>
      <c r="W40" s="20">
        <f>V40*2.5</f>
        <v>0</v>
      </c>
      <c r="X40" s="23"/>
      <c r="Y40" s="15">
        <f>IF(S40&gt;U40,S40,U40)</f>
        <v>21.25</v>
      </c>
      <c r="Z40" s="15">
        <v>10</v>
      </c>
      <c r="AA40" s="11">
        <v>20</v>
      </c>
      <c r="AB40" s="11"/>
      <c r="AC40" s="20"/>
      <c r="AD40" s="18">
        <f>Q40+Y40</f>
        <v>45.25</v>
      </c>
      <c r="AE40" s="22">
        <f>Q40+Y40+Z40+AA40+AB40</f>
        <v>75.25</v>
      </c>
      <c r="AF40" s="19" t="str">
        <f>IF(AE40&gt;=89.5,"A",IF(AE40&gt;=79.5,"B",IF(AE40&gt;=69.5,"C",IF(AE40&gt;=59.5,"D",IF(AE40&gt;=49.5,"E","F")))))</f>
        <v>C</v>
      </c>
    </row>
    <row r="41" spans="1:32" ht="15">
      <c r="A41" s="4">
        <v>40</v>
      </c>
      <c r="B41" s="5" t="s">
        <v>63</v>
      </c>
      <c r="C41" s="9" t="s">
        <v>395</v>
      </c>
      <c r="D41" s="4" t="s">
        <v>1</v>
      </c>
      <c r="E41" s="11">
        <v>7.5</v>
      </c>
      <c r="F41" s="4">
        <v>1</v>
      </c>
      <c r="G41" s="11">
        <f>E41*2+F41*2.5</f>
        <v>17.5</v>
      </c>
      <c r="H41" s="11">
        <v>10</v>
      </c>
      <c r="I41" s="4">
        <v>1</v>
      </c>
      <c r="J41" s="11">
        <f>H41*2+I41*2.5</f>
        <v>22.5</v>
      </c>
      <c r="K41" s="11"/>
      <c r="L41" s="11"/>
      <c r="M41" s="20">
        <f>K41*2+L41*2.5</f>
        <v>0</v>
      </c>
      <c r="N41" s="20"/>
      <c r="O41" s="20"/>
      <c r="P41" s="23">
        <f>N41*2+O41*2.5</f>
        <v>0</v>
      </c>
      <c r="Q41" s="15">
        <f>IF(G41&gt;J41,G41,J41)</f>
        <v>22.5</v>
      </c>
      <c r="R41" s="11">
        <v>8</v>
      </c>
      <c r="S41" s="11">
        <f>R41*2.5</f>
        <v>20</v>
      </c>
      <c r="T41" s="11"/>
      <c r="U41" s="11">
        <f>T41*2.5</f>
        <v>0</v>
      </c>
      <c r="V41" s="11"/>
      <c r="W41" s="20">
        <f>V41*2.5</f>
        <v>0</v>
      </c>
      <c r="X41" s="23"/>
      <c r="Y41" s="15">
        <f>IF(S41&gt;U41,S41,U41)</f>
        <v>20</v>
      </c>
      <c r="Z41" s="15">
        <v>10</v>
      </c>
      <c r="AA41" s="11"/>
      <c r="AB41" s="11"/>
      <c r="AC41" s="20"/>
      <c r="AD41" s="18">
        <f>Q41+Y41</f>
        <v>42.5</v>
      </c>
      <c r="AE41" s="22">
        <f>Q41+Y41+Z41+AA41+AB41</f>
        <v>52.5</v>
      </c>
      <c r="AF41" s="19" t="str">
        <f>IF(AE41&gt;=89.5,"A",IF(AE41&gt;=79.5,"B",IF(AE41&gt;=69.5,"C",IF(AE41&gt;=59.5,"D",IF(AE41&gt;=49.5,"E","F")))))</f>
        <v>E</v>
      </c>
    </row>
    <row r="42" spans="1:32" ht="15">
      <c r="A42" s="4">
        <v>41</v>
      </c>
      <c r="B42" s="5" t="s">
        <v>64</v>
      </c>
      <c r="C42" s="9" t="s">
        <v>396</v>
      </c>
      <c r="D42" s="4" t="s">
        <v>1</v>
      </c>
      <c r="E42" s="11">
        <v>9</v>
      </c>
      <c r="F42" s="4">
        <v>1.5</v>
      </c>
      <c r="G42" s="11">
        <f>E42*2+F42*2.5</f>
        <v>21.75</v>
      </c>
      <c r="H42" s="11">
        <v>10</v>
      </c>
      <c r="I42" s="4">
        <v>2</v>
      </c>
      <c r="J42" s="11">
        <f>H42*2+I42*2.5</f>
        <v>25</v>
      </c>
      <c r="K42" s="11"/>
      <c r="L42" s="11"/>
      <c r="M42" s="20">
        <f>K42*2+L42*2.5</f>
        <v>0</v>
      </c>
      <c r="N42" s="20"/>
      <c r="O42" s="20"/>
      <c r="P42" s="23">
        <f>N42*2+O42*2.5</f>
        <v>0</v>
      </c>
      <c r="Q42" s="15">
        <f>IF(G42&gt;J42,G42,J42)</f>
        <v>25</v>
      </c>
      <c r="R42" s="11">
        <v>10</v>
      </c>
      <c r="S42" s="11">
        <f>R42*2.5</f>
        <v>25</v>
      </c>
      <c r="T42" s="11"/>
      <c r="U42" s="11">
        <f>T42*2.5</f>
        <v>0</v>
      </c>
      <c r="V42" s="11"/>
      <c r="W42" s="20">
        <f>V42*2.5</f>
        <v>0</v>
      </c>
      <c r="X42" s="23"/>
      <c r="Y42" s="15">
        <f>IF(S42&gt;U42,S42,U42)</f>
        <v>25</v>
      </c>
      <c r="Z42" s="15">
        <v>10</v>
      </c>
      <c r="AA42" s="11">
        <v>15</v>
      </c>
      <c r="AB42" s="11"/>
      <c r="AC42" s="20"/>
      <c r="AD42" s="18">
        <f>Q42+Y42</f>
        <v>50</v>
      </c>
      <c r="AE42" s="22">
        <f>Q42+Y42+Z42+AA42+AB42</f>
        <v>75</v>
      </c>
      <c r="AF42" s="19" t="str">
        <f>IF(AE42&gt;=89.5,"A",IF(AE42&gt;=79.5,"B",IF(AE42&gt;=69.5,"C",IF(AE42&gt;=59.5,"D",IF(AE42&gt;=49.5,"E","F")))))</f>
        <v>C</v>
      </c>
    </row>
    <row r="43" spans="1:32" ht="15">
      <c r="A43" s="4">
        <v>42</v>
      </c>
      <c r="B43" s="5" t="s">
        <v>65</v>
      </c>
      <c r="C43" s="9" t="s">
        <v>397</v>
      </c>
      <c r="D43" s="4" t="s">
        <v>1</v>
      </c>
      <c r="E43" s="11"/>
      <c r="F43" s="4"/>
      <c r="G43" s="11">
        <f>E43*2+F43*2.5</f>
        <v>0</v>
      </c>
      <c r="H43" s="11">
        <v>6.5</v>
      </c>
      <c r="I43" s="4">
        <v>2</v>
      </c>
      <c r="J43" s="11">
        <f>H43*2+I43*2.5</f>
        <v>18</v>
      </c>
      <c r="K43" s="11">
        <v>8.5</v>
      </c>
      <c r="L43" s="11">
        <v>2</v>
      </c>
      <c r="M43" s="20">
        <f>K43*2+L43*2.5</f>
        <v>22</v>
      </c>
      <c r="N43" s="20"/>
      <c r="O43" s="20"/>
      <c r="P43" s="23">
        <f>N43*2+O43*2.5</f>
        <v>0</v>
      </c>
      <c r="Q43" s="15">
        <v>22</v>
      </c>
      <c r="R43" s="11"/>
      <c r="S43" s="11">
        <f>R43*2.5</f>
        <v>0</v>
      </c>
      <c r="T43" s="11">
        <v>8</v>
      </c>
      <c r="U43" s="11">
        <f>T43*2.5</f>
        <v>20</v>
      </c>
      <c r="V43" s="11"/>
      <c r="W43" s="20">
        <f>V43*2.5</f>
        <v>0</v>
      </c>
      <c r="X43" s="23"/>
      <c r="Y43" s="15">
        <f>IF(S43&gt;U43,S43,U43)</f>
        <v>20</v>
      </c>
      <c r="Z43" s="15">
        <v>8</v>
      </c>
      <c r="AA43" s="11"/>
      <c r="AB43" s="11"/>
      <c r="AC43" s="20"/>
      <c r="AD43" s="18">
        <f>Q43+Y43</f>
        <v>42</v>
      </c>
      <c r="AE43" s="22">
        <f>Q43+Y43+Z43+AA43+AB43</f>
        <v>50</v>
      </c>
      <c r="AF43" s="19" t="str">
        <f>IF(AE43&gt;=89.5,"A",IF(AE43&gt;=79.5,"B",IF(AE43&gt;=69.5,"C",IF(AE43&gt;=59.5,"D",IF(AE43&gt;=49.5,"E","F")))))</f>
        <v>E</v>
      </c>
    </row>
    <row r="44" spans="1:32" ht="15">
      <c r="A44" s="4">
        <v>43</v>
      </c>
      <c r="B44" s="5" t="s">
        <v>66</v>
      </c>
      <c r="C44" s="9" t="s">
        <v>148</v>
      </c>
      <c r="D44" s="4" t="s">
        <v>1</v>
      </c>
      <c r="E44" s="11">
        <v>10</v>
      </c>
      <c r="F44" s="4">
        <v>2</v>
      </c>
      <c r="G44" s="11">
        <f>E44*2+F44*2.5</f>
        <v>25</v>
      </c>
      <c r="H44" s="11"/>
      <c r="I44" s="4"/>
      <c r="J44" s="11">
        <f>H44*2+I44*2.5</f>
        <v>0</v>
      </c>
      <c r="K44" s="11"/>
      <c r="L44" s="11"/>
      <c r="M44" s="20">
        <f>K44*2+L44*2.5</f>
        <v>0</v>
      </c>
      <c r="N44" s="20"/>
      <c r="O44" s="20"/>
      <c r="P44" s="23">
        <f>N44*2+O44*2.5</f>
        <v>0</v>
      </c>
      <c r="Q44" s="15">
        <f>IF(G44&gt;J44,G44,J44)</f>
        <v>25</v>
      </c>
      <c r="R44" s="11">
        <v>9</v>
      </c>
      <c r="S44" s="11">
        <f>R44*2.5</f>
        <v>22.5</v>
      </c>
      <c r="T44" s="11">
        <v>10</v>
      </c>
      <c r="U44" s="11">
        <f>T44*2.5</f>
        <v>25</v>
      </c>
      <c r="V44" s="11"/>
      <c r="W44" s="20">
        <f>V44*2.5</f>
        <v>0</v>
      </c>
      <c r="X44" s="23"/>
      <c r="Y44" s="15">
        <f>IF(S44&gt;U44,S44,U44)</f>
        <v>25</v>
      </c>
      <c r="Z44" s="15">
        <v>10</v>
      </c>
      <c r="AA44" s="11"/>
      <c r="AB44" s="11">
        <v>25</v>
      </c>
      <c r="AC44" s="20"/>
      <c r="AD44" s="18">
        <f>Q44+Y44</f>
        <v>50</v>
      </c>
      <c r="AE44" s="22">
        <f>Q44+Y44+Z44+AA44+AB44</f>
        <v>85</v>
      </c>
      <c r="AF44" s="19" t="str">
        <f>IF(AE44&gt;=89.5,"A",IF(AE44&gt;=79.5,"B",IF(AE44&gt;=69.5,"C",IF(AE44&gt;=59.5,"D",IF(AE44&gt;=49.5,"E","F")))))</f>
        <v>B</v>
      </c>
    </row>
    <row r="45" spans="1:32" ht="15">
      <c r="A45" s="4">
        <v>44</v>
      </c>
      <c r="B45" s="5" t="s">
        <v>67</v>
      </c>
      <c r="C45" s="9" t="s">
        <v>398</v>
      </c>
      <c r="D45" s="4" t="s">
        <v>1</v>
      </c>
      <c r="E45" s="11">
        <v>8.5</v>
      </c>
      <c r="F45" s="4">
        <v>2</v>
      </c>
      <c r="G45" s="11">
        <f>E45*2+F45*2.5</f>
        <v>22</v>
      </c>
      <c r="H45" s="11"/>
      <c r="I45" s="4"/>
      <c r="J45" s="11">
        <f>H45*2+I45*2.5</f>
        <v>0</v>
      </c>
      <c r="K45" s="11"/>
      <c r="L45" s="11"/>
      <c r="M45" s="20">
        <f>K45*2+L45*2.5</f>
        <v>0</v>
      </c>
      <c r="N45" s="20"/>
      <c r="O45" s="20"/>
      <c r="P45" s="23">
        <f>N45*2+O45*2.5</f>
        <v>0</v>
      </c>
      <c r="Q45" s="15">
        <f>IF(G45&gt;J45,G45,J45)</f>
        <v>22</v>
      </c>
      <c r="R45" s="11">
        <v>9.5</v>
      </c>
      <c r="S45" s="11">
        <f>R45*2.5</f>
        <v>23.75</v>
      </c>
      <c r="T45" s="11"/>
      <c r="U45" s="11">
        <f>T45*2.5</f>
        <v>0</v>
      </c>
      <c r="V45" s="11"/>
      <c r="W45" s="20">
        <f>V45*2.5</f>
        <v>0</v>
      </c>
      <c r="X45" s="23"/>
      <c r="Y45" s="15">
        <f>IF(S45&gt;U45,S45,U45)</f>
        <v>23.75</v>
      </c>
      <c r="Z45" s="15">
        <v>10</v>
      </c>
      <c r="AA45" s="11"/>
      <c r="AB45" s="11"/>
      <c r="AC45" s="20"/>
      <c r="AD45" s="18">
        <f>Q45+Y45</f>
        <v>45.75</v>
      </c>
      <c r="AE45" s="22">
        <f>Q45+Y45+Z45+AA45+AB45</f>
        <v>55.75</v>
      </c>
      <c r="AF45" s="19" t="str">
        <f>IF(AE45&gt;=89.5,"A",IF(AE45&gt;=79.5,"B",IF(AE45&gt;=69.5,"C",IF(AE45&gt;=59.5,"D",IF(AE45&gt;=49.5,"E","F")))))</f>
        <v>E</v>
      </c>
    </row>
    <row r="46" spans="1:32" ht="15">
      <c r="A46" s="4">
        <v>45</v>
      </c>
      <c r="B46" s="5" t="s">
        <v>68</v>
      </c>
      <c r="C46" s="9" t="s">
        <v>399</v>
      </c>
      <c r="D46" s="4" t="s">
        <v>1</v>
      </c>
      <c r="E46" s="11">
        <v>9</v>
      </c>
      <c r="F46" s="4">
        <v>1</v>
      </c>
      <c r="G46" s="11">
        <f>E46*2+F46*2.5</f>
        <v>20.5</v>
      </c>
      <c r="H46" s="11"/>
      <c r="I46" s="4"/>
      <c r="J46" s="11">
        <f>H46*2+I46*2.5</f>
        <v>0</v>
      </c>
      <c r="K46" s="11"/>
      <c r="L46" s="11"/>
      <c r="M46" s="20">
        <f>K46*2+L46*2.5</f>
        <v>0</v>
      </c>
      <c r="N46" s="20"/>
      <c r="O46" s="20"/>
      <c r="P46" s="23">
        <f>N46*2+O46*2.5</f>
        <v>0</v>
      </c>
      <c r="Q46" s="15">
        <f>IF(G46&gt;J46,G46,J46)</f>
        <v>20.5</v>
      </c>
      <c r="R46" s="11"/>
      <c r="S46" s="11">
        <f>R46*2.5</f>
        <v>0</v>
      </c>
      <c r="T46" s="11">
        <v>8</v>
      </c>
      <c r="U46" s="11">
        <f>T46*2.5</f>
        <v>20</v>
      </c>
      <c r="V46" s="11"/>
      <c r="W46" s="20">
        <f>V46*2.5</f>
        <v>0</v>
      </c>
      <c r="X46" s="23"/>
      <c r="Y46" s="15">
        <f>IF(S46&gt;U46,S46,U46)</f>
        <v>20</v>
      </c>
      <c r="Z46" s="15">
        <v>10</v>
      </c>
      <c r="AA46" s="11"/>
      <c r="AB46" s="11"/>
      <c r="AC46" s="20"/>
      <c r="AD46" s="18">
        <f>Q46+Y46</f>
        <v>40.5</v>
      </c>
      <c r="AE46" s="22">
        <f>Q46+Y46+Z46+AA46+AB46</f>
        <v>50.5</v>
      </c>
      <c r="AF46" s="19" t="str">
        <f>IF(AE46&gt;=89.5,"A",IF(AE46&gt;=79.5,"B",IF(AE46&gt;=69.5,"C",IF(AE46&gt;=59.5,"D",IF(AE46&gt;=49.5,"E","F")))))</f>
        <v>E</v>
      </c>
    </row>
    <row r="47" spans="1:32" ht="15">
      <c r="A47" s="4">
        <v>46</v>
      </c>
      <c r="B47" s="5" t="s">
        <v>69</v>
      </c>
      <c r="C47" s="9" t="s">
        <v>149</v>
      </c>
      <c r="D47" s="4" t="s">
        <v>1</v>
      </c>
      <c r="E47" s="11"/>
      <c r="F47" s="4"/>
      <c r="G47" s="11">
        <f>E47*2+F47*2.5</f>
        <v>0</v>
      </c>
      <c r="H47" s="11"/>
      <c r="I47" s="4"/>
      <c r="J47" s="11">
        <f>H47*2+I47*2.5</f>
        <v>0</v>
      </c>
      <c r="K47" s="11"/>
      <c r="L47" s="11"/>
      <c r="M47" s="20">
        <f>K47*2+L47*2.5</f>
        <v>0</v>
      </c>
      <c r="N47" s="20"/>
      <c r="O47" s="20"/>
      <c r="P47" s="23">
        <f>N47*2+O47*2.5</f>
        <v>0</v>
      </c>
      <c r="Q47" s="15">
        <f>IF(G47&gt;J47,G47,J47)</f>
        <v>0</v>
      </c>
      <c r="R47" s="11"/>
      <c r="S47" s="11">
        <f>R47*2.5</f>
        <v>0</v>
      </c>
      <c r="T47" s="11"/>
      <c r="U47" s="11">
        <f>T47*2.5</f>
        <v>0</v>
      </c>
      <c r="V47" s="11"/>
      <c r="W47" s="20">
        <f>V47*2.5</f>
        <v>0</v>
      </c>
      <c r="X47" s="23"/>
      <c r="Y47" s="15">
        <f>IF(S47&gt;U47,S47,U47)</f>
        <v>0</v>
      </c>
      <c r="Z47" s="15">
        <v>0</v>
      </c>
      <c r="AA47" s="11"/>
      <c r="AB47" s="11"/>
      <c r="AC47" s="20"/>
      <c r="AD47" s="18">
        <f>Q47+Y47</f>
        <v>0</v>
      </c>
      <c r="AE47" s="22">
        <f>Q47+Y47+Z47+AA47+AB47</f>
        <v>0</v>
      </c>
      <c r="AF47" s="19"/>
    </row>
    <row r="48" spans="1:32" ht="15">
      <c r="A48" s="4">
        <v>47</v>
      </c>
      <c r="B48" s="5" t="s">
        <v>70</v>
      </c>
      <c r="C48" s="9" t="s">
        <v>400</v>
      </c>
      <c r="D48" s="4" t="s">
        <v>1</v>
      </c>
      <c r="E48" s="11"/>
      <c r="F48" s="4"/>
      <c r="G48" s="11">
        <f>E48*2+F48*2.5</f>
        <v>0</v>
      </c>
      <c r="H48" s="11">
        <v>6</v>
      </c>
      <c r="I48" s="4">
        <v>1.5</v>
      </c>
      <c r="J48" s="11">
        <f>H48*2+I48*2.5</f>
        <v>15.75</v>
      </c>
      <c r="K48" s="11"/>
      <c r="L48" s="11"/>
      <c r="M48" s="20">
        <f>K48*2+L48*2.5</f>
        <v>0</v>
      </c>
      <c r="N48" s="20"/>
      <c r="O48" s="20"/>
      <c r="P48" s="23">
        <f>N48*2+O48*2.5</f>
        <v>0</v>
      </c>
      <c r="Q48" s="15">
        <f>IF(G48&gt;J48,G48,J48)</f>
        <v>15.75</v>
      </c>
      <c r="R48" s="11"/>
      <c r="S48" s="11">
        <f>R48*2.5</f>
        <v>0</v>
      </c>
      <c r="T48" s="11"/>
      <c r="U48" s="11">
        <f>T48*2.5</f>
        <v>0</v>
      </c>
      <c r="V48" s="11"/>
      <c r="W48" s="20">
        <f>V48*2.5</f>
        <v>0</v>
      </c>
      <c r="X48" s="23"/>
      <c r="Y48" s="15">
        <f>IF(S48&gt;U48,S48,U48)</f>
        <v>0</v>
      </c>
      <c r="Z48" s="15">
        <v>5</v>
      </c>
      <c r="AA48" s="11"/>
      <c r="AB48" s="11"/>
      <c r="AC48" s="20"/>
      <c r="AD48" s="18">
        <f>Q48+Y48</f>
        <v>15.75</v>
      </c>
      <c r="AE48" s="22">
        <f>Q48+Y48+Z48+AA48+AB48</f>
        <v>20.75</v>
      </c>
      <c r="AF48" s="19" t="str">
        <f>IF(AE48&gt;=89.5,"A",IF(AE48&gt;=79.5,"B",IF(AE48&gt;=69.5,"C",IF(AE48&gt;=59.5,"D",IF(AE48&gt;=49.5,"E","F")))))</f>
        <v>F</v>
      </c>
    </row>
    <row r="49" spans="1:32" ht="15">
      <c r="A49" s="4">
        <v>48</v>
      </c>
      <c r="B49" s="5" t="s">
        <v>71</v>
      </c>
      <c r="C49" s="9" t="s">
        <v>401</v>
      </c>
      <c r="D49" s="4" t="s">
        <v>1</v>
      </c>
      <c r="E49" s="11">
        <v>1.5</v>
      </c>
      <c r="F49" s="4">
        <v>0</v>
      </c>
      <c r="G49" s="11">
        <f>E49*2+F49*2.5</f>
        <v>3</v>
      </c>
      <c r="H49" s="11">
        <v>5</v>
      </c>
      <c r="I49" s="4">
        <v>0.5</v>
      </c>
      <c r="J49" s="11">
        <f>H49*2+I49*2.5</f>
        <v>11.25</v>
      </c>
      <c r="K49" s="11"/>
      <c r="L49" s="11"/>
      <c r="M49" s="20">
        <f>K49*2+L49*2.5</f>
        <v>0</v>
      </c>
      <c r="N49" s="20"/>
      <c r="O49" s="20"/>
      <c r="P49" s="23">
        <f>N49*2+O49*2.5</f>
        <v>0</v>
      </c>
      <c r="Q49" s="15">
        <f>IF(G49&gt;J49,G49,J49)</f>
        <v>11.25</v>
      </c>
      <c r="R49" s="11"/>
      <c r="S49" s="11">
        <f>R49*2.5</f>
        <v>0</v>
      </c>
      <c r="T49" s="11"/>
      <c r="U49" s="11">
        <f>T49*2.5</f>
        <v>0</v>
      </c>
      <c r="V49" s="11"/>
      <c r="W49" s="20">
        <f>V49*2.5</f>
        <v>0</v>
      </c>
      <c r="X49" s="23"/>
      <c r="Y49" s="15">
        <f>IF(S49&gt;U49,S49,U49)</f>
        <v>0</v>
      </c>
      <c r="Z49" s="15">
        <v>7</v>
      </c>
      <c r="AA49" s="11"/>
      <c r="AB49" s="11"/>
      <c r="AC49" s="20"/>
      <c r="AD49" s="18">
        <f>Q49+Y49</f>
        <v>11.25</v>
      </c>
      <c r="AE49" s="22">
        <f>Q49+Y49+Z49+AA49+AB49</f>
        <v>18.25</v>
      </c>
      <c r="AF49" s="19" t="str">
        <f>IF(AE49&gt;=89.5,"A",IF(AE49&gt;=79.5,"B",IF(AE49&gt;=69.5,"C",IF(AE49&gt;=59.5,"D",IF(AE49&gt;=49.5,"E","F")))))</f>
        <v>F</v>
      </c>
    </row>
    <row r="50" spans="1:32" ht="15">
      <c r="A50" s="4">
        <v>49</v>
      </c>
      <c r="B50" s="5" t="s">
        <v>72</v>
      </c>
      <c r="C50" s="9" t="s">
        <v>402</v>
      </c>
      <c r="D50" s="4" t="s">
        <v>1</v>
      </c>
      <c r="E50" s="11"/>
      <c r="F50" s="4"/>
      <c r="G50" s="11">
        <f>E50*2+F50*2.5</f>
        <v>0</v>
      </c>
      <c r="H50" s="11">
        <v>3</v>
      </c>
      <c r="I50" s="4">
        <v>1.5</v>
      </c>
      <c r="J50" s="11">
        <f>H50*2+I50*2.5</f>
        <v>9.75</v>
      </c>
      <c r="K50" s="11"/>
      <c r="L50" s="11"/>
      <c r="M50" s="20">
        <f>K50*2+L50*2.5</f>
        <v>0</v>
      </c>
      <c r="N50" s="20"/>
      <c r="O50" s="20"/>
      <c r="P50" s="23">
        <f>N50*2+O50*2.5</f>
        <v>0</v>
      </c>
      <c r="Q50" s="15">
        <f>IF(G50&gt;J50,G50,J50)</f>
        <v>9.75</v>
      </c>
      <c r="R50" s="11"/>
      <c r="S50" s="11">
        <f>R50*2.5</f>
        <v>0</v>
      </c>
      <c r="T50" s="11"/>
      <c r="U50" s="11">
        <f>T50*2.5</f>
        <v>0</v>
      </c>
      <c r="V50" s="11"/>
      <c r="W50" s="20">
        <f>V50*2.5</f>
        <v>0</v>
      </c>
      <c r="X50" s="23"/>
      <c r="Y50" s="15">
        <f>IF(S50&gt;U50,S50,U50)</f>
        <v>0</v>
      </c>
      <c r="Z50" s="15">
        <v>5</v>
      </c>
      <c r="AA50" s="11"/>
      <c r="AB50" s="11"/>
      <c r="AC50" s="20"/>
      <c r="AD50" s="18">
        <f>Q50+Y50</f>
        <v>9.75</v>
      </c>
      <c r="AE50" s="22">
        <f>Q50+Y50+Z50+AA50+AB50</f>
        <v>14.75</v>
      </c>
      <c r="AF50" s="19" t="str">
        <f>IF(AE50&gt;=89.5,"A",IF(AE50&gt;=79.5,"B",IF(AE50&gt;=69.5,"C",IF(AE50&gt;=59.5,"D",IF(AE50&gt;=49.5,"E","F")))))</f>
        <v>F</v>
      </c>
    </row>
    <row r="51" spans="1:32" ht="15">
      <c r="A51" s="4">
        <v>50</v>
      </c>
      <c r="B51" s="5" t="s">
        <v>73</v>
      </c>
      <c r="C51" s="9" t="s">
        <v>403</v>
      </c>
      <c r="D51" s="4" t="s">
        <v>1</v>
      </c>
      <c r="E51" s="11">
        <v>8.5</v>
      </c>
      <c r="F51" s="4">
        <v>1</v>
      </c>
      <c r="G51" s="11">
        <f>E51*2+F51*2.5</f>
        <v>19.5</v>
      </c>
      <c r="H51" s="11">
        <v>9</v>
      </c>
      <c r="I51" s="4">
        <v>2</v>
      </c>
      <c r="J51" s="11">
        <f>H51*2+I51*2.5</f>
        <v>23</v>
      </c>
      <c r="K51" s="11"/>
      <c r="L51" s="11"/>
      <c r="M51" s="20">
        <f>K51*2+L51*2.5</f>
        <v>0</v>
      </c>
      <c r="N51" s="20"/>
      <c r="O51" s="20"/>
      <c r="P51" s="23">
        <f>N51*2+O51*2.5</f>
        <v>0</v>
      </c>
      <c r="Q51" s="15">
        <f>IF(G51&gt;J51,G51,J51)</f>
        <v>23</v>
      </c>
      <c r="R51" s="11">
        <v>3.5</v>
      </c>
      <c r="S51" s="11">
        <f>R51*2.5</f>
        <v>8.75</v>
      </c>
      <c r="T51" s="11">
        <v>8</v>
      </c>
      <c r="U51" s="11">
        <f>T51*2.5</f>
        <v>20</v>
      </c>
      <c r="V51" s="11"/>
      <c r="W51" s="20">
        <f>V51*2.5</f>
        <v>0</v>
      </c>
      <c r="X51" s="23"/>
      <c r="Y51" s="15">
        <f>IF(S51&gt;U51,S51,U51)</f>
        <v>20</v>
      </c>
      <c r="Z51" s="15">
        <v>8</v>
      </c>
      <c r="AA51" s="11"/>
      <c r="AB51" s="11"/>
      <c r="AC51" s="20"/>
      <c r="AD51" s="18">
        <f>Q51+Y51</f>
        <v>43</v>
      </c>
      <c r="AE51" s="22">
        <f>Q51+Y51+Z51+AA51+AB51</f>
        <v>51</v>
      </c>
      <c r="AF51" s="19" t="str">
        <f>IF(AE51&gt;=89.5,"A",IF(AE51&gt;=79.5,"B",IF(AE51&gt;=69.5,"C",IF(AE51&gt;=59.5,"D",IF(AE51&gt;=49.5,"E","F")))))</f>
        <v>E</v>
      </c>
    </row>
    <row r="52" spans="1:32" ht="15">
      <c r="A52" s="4">
        <v>51</v>
      </c>
      <c r="B52" s="5" t="s">
        <v>74</v>
      </c>
      <c r="C52" s="9" t="s">
        <v>404</v>
      </c>
      <c r="D52" s="4" t="s">
        <v>1</v>
      </c>
      <c r="E52" s="11"/>
      <c r="F52" s="4"/>
      <c r="G52" s="11">
        <f>E52*2+F52*2.5</f>
        <v>0</v>
      </c>
      <c r="H52" s="11">
        <v>3.5</v>
      </c>
      <c r="I52" s="4">
        <v>0</v>
      </c>
      <c r="J52" s="11">
        <f>H52*2+I52*2.5</f>
        <v>7</v>
      </c>
      <c r="K52" s="11"/>
      <c r="L52" s="11"/>
      <c r="M52" s="20">
        <f>K52*2+L52*2.5</f>
        <v>0</v>
      </c>
      <c r="N52" s="20"/>
      <c r="O52" s="20"/>
      <c r="P52" s="23">
        <f>N52*2+O52*2.5</f>
        <v>0</v>
      </c>
      <c r="Q52" s="15">
        <f>IF(G52&gt;J52,G52,J52)</f>
        <v>7</v>
      </c>
      <c r="R52" s="11"/>
      <c r="S52" s="11">
        <f>R52*2.5</f>
        <v>0</v>
      </c>
      <c r="T52" s="11"/>
      <c r="U52" s="11">
        <f>T52*2.5</f>
        <v>0</v>
      </c>
      <c r="V52" s="11"/>
      <c r="W52" s="20">
        <f>V52*2.5</f>
        <v>0</v>
      </c>
      <c r="X52" s="23"/>
      <c r="Y52" s="15">
        <f>IF(S52&gt;U52,S52,U52)</f>
        <v>0</v>
      </c>
      <c r="Z52" s="15">
        <v>5</v>
      </c>
      <c r="AA52" s="11"/>
      <c r="AB52" s="11"/>
      <c r="AC52" s="20"/>
      <c r="AD52" s="18">
        <f>Q52+Y52</f>
        <v>7</v>
      </c>
      <c r="AE52" s="22">
        <f>Q52+Y52+Z52+AA52+AB52</f>
        <v>12</v>
      </c>
      <c r="AF52" s="19" t="str">
        <f>IF(AE52&gt;=89.5,"A",IF(AE52&gt;=79.5,"B",IF(AE52&gt;=69.5,"C",IF(AE52&gt;=59.5,"D",IF(AE52&gt;=49.5,"E","F")))))</f>
        <v>F</v>
      </c>
    </row>
    <row r="53" spans="1:32" ht="15">
      <c r="A53" s="4">
        <v>52</v>
      </c>
      <c r="B53" s="5" t="s">
        <v>75</v>
      </c>
      <c r="C53" s="9" t="s">
        <v>405</v>
      </c>
      <c r="D53" s="4" t="s">
        <v>1</v>
      </c>
      <c r="E53" s="11">
        <v>9.5</v>
      </c>
      <c r="F53" s="4">
        <v>0.5</v>
      </c>
      <c r="G53" s="11">
        <f>E53*2+F53*2.5</f>
        <v>20.25</v>
      </c>
      <c r="H53" s="11">
        <v>10</v>
      </c>
      <c r="I53" s="4">
        <v>2</v>
      </c>
      <c r="J53" s="11">
        <f>H53*2+I53*2.5</f>
        <v>25</v>
      </c>
      <c r="K53" s="11"/>
      <c r="L53" s="11"/>
      <c r="M53" s="20">
        <f>K53*2+L53*2.5</f>
        <v>0</v>
      </c>
      <c r="N53" s="20"/>
      <c r="O53" s="20"/>
      <c r="P53" s="23">
        <f>N53*2+O53*2.5</f>
        <v>0</v>
      </c>
      <c r="Q53" s="15">
        <f>IF(G53&gt;J53,G53,J53)</f>
        <v>25</v>
      </c>
      <c r="R53" s="11">
        <v>7</v>
      </c>
      <c r="S53" s="11">
        <f>R53*2.5</f>
        <v>17.5</v>
      </c>
      <c r="T53" s="11"/>
      <c r="U53" s="11">
        <f>T53*2.5</f>
        <v>0</v>
      </c>
      <c r="V53" s="11"/>
      <c r="W53" s="20">
        <f>V53*2.5</f>
        <v>0</v>
      </c>
      <c r="X53" s="23"/>
      <c r="Y53" s="15">
        <f>IF(S53&gt;U53,S53,U53)</f>
        <v>17.5</v>
      </c>
      <c r="Z53" s="15">
        <v>10</v>
      </c>
      <c r="AA53" s="11"/>
      <c r="AB53" s="11"/>
      <c r="AC53" s="20"/>
      <c r="AD53" s="18">
        <f>Q53+Y53</f>
        <v>42.5</v>
      </c>
      <c r="AE53" s="22">
        <f>Q53+Y53+Z53+AA53+AB53</f>
        <v>52.5</v>
      </c>
      <c r="AF53" s="19" t="str">
        <f>IF(AE53&gt;=89.5,"A",IF(AE53&gt;=79.5,"B",IF(AE53&gt;=69.5,"C",IF(AE53&gt;=59.5,"D",IF(AE53&gt;=49.5,"E","F")))))</f>
        <v>E</v>
      </c>
    </row>
    <row r="54" spans="1:32" ht="15">
      <c r="A54" s="4">
        <v>53</v>
      </c>
      <c r="B54" s="5" t="s">
        <v>76</v>
      </c>
      <c r="C54" s="9" t="s">
        <v>406</v>
      </c>
      <c r="D54" s="4" t="s">
        <v>1</v>
      </c>
      <c r="E54" s="11">
        <v>7.5</v>
      </c>
      <c r="F54" s="4">
        <v>1</v>
      </c>
      <c r="G54" s="11">
        <f>E54*2+F54*2.5</f>
        <v>17.5</v>
      </c>
      <c r="H54" s="11"/>
      <c r="I54" s="4"/>
      <c r="J54" s="11">
        <f>H54*2+I54*2.5</f>
        <v>0</v>
      </c>
      <c r="K54" s="11"/>
      <c r="L54" s="11"/>
      <c r="M54" s="20">
        <f>K54*2+L54*2.5</f>
        <v>0</v>
      </c>
      <c r="N54" s="20"/>
      <c r="O54" s="20"/>
      <c r="P54" s="23">
        <f>N54*2+O54*2.5</f>
        <v>0</v>
      </c>
      <c r="Q54" s="15">
        <f>IF(G54&gt;J54,G54,J54)</f>
        <v>17.5</v>
      </c>
      <c r="R54" s="11"/>
      <c r="S54" s="11">
        <f>R54*2.5</f>
        <v>0</v>
      </c>
      <c r="T54" s="11"/>
      <c r="U54" s="11">
        <f>T54*2.5</f>
        <v>0</v>
      </c>
      <c r="V54" s="11"/>
      <c r="W54" s="20">
        <f>V54*2.5</f>
        <v>0</v>
      </c>
      <c r="X54" s="23"/>
      <c r="Y54" s="15">
        <f>IF(S54&gt;U54,S54,U54)</f>
        <v>0</v>
      </c>
      <c r="Z54" s="15">
        <v>5</v>
      </c>
      <c r="AA54" s="11"/>
      <c r="AB54" s="11"/>
      <c r="AC54" s="20"/>
      <c r="AD54" s="18">
        <f>Q54+Y54</f>
        <v>17.5</v>
      </c>
      <c r="AE54" s="22">
        <f>Q54+Y54+Z54+AA54+AB54</f>
        <v>22.5</v>
      </c>
      <c r="AF54" s="19" t="str">
        <f>IF(AE54&gt;=89.5,"A",IF(AE54&gt;=79.5,"B",IF(AE54&gt;=69.5,"C",IF(AE54&gt;=59.5,"D",IF(AE54&gt;=49.5,"E","F")))))</f>
        <v>F</v>
      </c>
    </row>
    <row r="55" spans="1:32" ht="15">
      <c r="A55" s="4">
        <v>54</v>
      </c>
      <c r="B55" s="5" t="s">
        <v>150</v>
      </c>
      <c r="C55" s="9" t="s">
        <v>407</v>
      </c>
      <c r="D55" s="4" t="s">
        <v>1</v>
      </c>
      <c r="E55" s="11"/>
      <c r="F55" s="4"/>
      <c r="G55" s="11">
        <f>E55*2+F55*2.5</f>
        <v>0</v>
      </c>
      <c r="H55" s="11">
        <v>4</v>
      </c>
      <c r="I55" s="4">
        <v>0</v>
      </c>
      <c r="J55" s="11">
        <f>H55*2+I55*2.5</f>
        <v>8</v>
      </c>
      <c r="K55" s="11"/>
      <c r="L55" s="11"/>
      <c r="M55" s="20">
        <f>K55*2+L55*2.5</f>
        <v>0</v>
      </c>
      <c r="N55" s="20"/>
      <c r="O55" s="20"/>
      <c r="P55" s="23">
        <f>N55*2+O55*2.5</f>
        <v>0</v>
      </c>
      <c r="Q55" s="15">
        <f>IF(G55&gt;J55,G55,J55)</f>
        <v>8</v>
      </c>
      <c r="R55" s="11"/>
      <c r="S55" s="11">
        <f>R55*2.5</f>
        <v>0</v>
      </c>
      <c r="T55" s="11"/>
      <c r="U55" s="11">
        <f>T55*2.5</f>
        <v>0</v>
      </c>
      <c r="V55" s="11"/>
      <c r="W55" s="20">
        <f>V55*2.5</f>
        <v>0</v>
      </c>
      <c r="X55" s="23"/>
      <c r="Y55" s="15">
        <f>IF(S55&gt;U55,S55,U55)</f>
        <v>0</v>
      </c>
      <c r="Z55" s="15">
        <v>5</v>
      </c>
      <c r="AA55" s="11"/>
      <c r="AB55" s="11"/>
      <c r="AC55" s="20"/>
      <c r="AD55" s="18">
        <f>Q55+Y55</f>
        <v>8</v>
      </c>
      <c r="AE55" s="22">
        <f>Q55+Y55+Z55+AA55+AB55</f>
        <v>13</v>
      </c>
      <c r="AF55" s="19" t="str">
        <f>IF(AE55&gt;=89.5,"A",IF(AE55&gt;=79.5,"B",IF(AE55&gt;=69.5,"C",IF(AE55&gt;=59.5,"D",IF(AE55&gt;=49.5,"E","F")))))</f>
        <v>F</v>
      </c>
    </row>
    <row r="56" spans="1:32" ht="15">
      <c r="A56" s="4">
        <v>55</v>
      </c>
      <c r="B56" s="5" t="s">
        <v>77</v>
      </c>
      <c r="C56" s="9" t="s">
        <v>590</v>
      </c>
      <c r="D56" s="4" t="s">
        <v>1</v>
      </c>
      <c r="E56" s="11"/>
      <c r="F56" s="4"/>
      <c r="G56" s="11">
        <f>E56*2+F56*2.5</f>
        <v>0</v>
      </c>
      <c r="H56" s="11">
        <v>9</v>
      </c>
      <c r="I56" s="4">
        <v>1</v>
      </c>
      <c r="J56" s="11">
        <f>H56*2+I56*2.5</f>
        <v>20.5</v>
      </c>
      <c r="K56" s="11"/>
      <c r="L56" s="11"/>
      <c r="M56" s="20">
        <f>K56*2+L56*2.5</f>
        <v>0</v>
      </c>
      <c r="N56" s="20"/>
      <c r="O56" s="20"/>
      <c r="P56" s="23">
        <f>N56*2+O56*2.5</f>
        <v>0</v>
      </c>
      <c r="Q56" s="15">
        <f>IF(G56&gt;J56,G56,J56)</f>
        <v>20.5</v>
      </c>
      <c r="R56" s="11"/>
      <c r="S56" s="11">
        <f>R56*2.5</f>
        <v>0</v>
      </c>
      <c r="T56" s="11">
        <v>6.5</v>
      </c>
      <c r="U56" s="11">
        <f>T56*2.5</f>
        <v>16.25</v>
      </c>
      <c r="V56" s="11">
        <v>9</v>
      </c>
      <c r="W56" s="20">
        <f>V56*2.5</f>
        <v>22.5</v>
      </c>
      <c r="X56" s="23"/>
      <c r="Y56" s="15">
        <v>22.5</v>
      </c>
      <c r="Z56" s="15">
        <v>9</v>
      </c>
      <c r="AA56" s="11"/>
      <c r="AB56" s="11"/>
      <c r="AC56" s="20"/>
      <c r="AD56" s="18">
        <f>Q56+Y56</f>
        <v>43</v>
      </c>
      <c r="AE56" s="22">
        <f>Q56+Y56+Z56+AA56+AB56</f>
        <v>52</v>
      </c>
      <c r="AF56" s="19" t="str">
        <f>IF(AE56&gt;=89.5,"A",IF(AE56&gt;=79.5,"B",IF(AE56&gt;=69.5,"C",IF(AE56&gt;=59.5,"D",IF(AE56&gt;=49.5,"E","F")))))</f>
        <v>E</v>
      </c>
    </row>
    <row r="57" spans="1:32" ht="15">
      <c r="A57" s="4">
        <v>56</v>
      </c>
      <c r="B57" s="5" t="s">
        <v>78</v>
      </c>
      <c r="C57" s="9" t="s">
        <v>408</v>
      </c>
      <c r="D57" s="4" t="s">
        <v>1</v>
      </c>
      <c r="E57" s="11">
        <v>8</v>
      </c>
      <c r="F57" s="4">
        <v>2</v>
      </c>
      <c r="G57" s="11">
        <f>E57*2+F57*2.5</f>
        <v>21</v>
      </c>
      <c r="H57" s="11"/>
      <c r="I57" s="4"/>
      <c r="J57" s="11">
        <f>H57*2+I57*2.5</f>
        <v>0</v>
      </c>
      <c r="K57" s="11"/>
      <c r="L57" s="11"/>
      <c r="M57" s="20">
        <f>K57*2+L57*2.5</f>
        <v>0</v>
      </c>
      <c r="N57" s="20"/>
      <c r="O57" s="20"/>
      <c r="P57" s="23">
        <f>N57*2+O57*2.5</f>
        <v>0</v>
      </c>
      <c r="Q57" s="15">
        <f>IF(G57&gt;J57,G57,J57)</f>
        <v>21</v>
      </c>
      <c r="R57" s="11">
        <v>9</v>
      </c>
      <c r="S57" s="11">
        <f>R57*2.5</f>
        <v>22.5</v>
      </c>
      <c r="T57" s="11"/>
      <c r="U57" s="11">
        <f>T57*2.5</f>
        <v>0</v>
      </c>
      <c r="V57" s="11"/>
      <c r="W57" s="20">
        <f>V57*2.5</f>
        <v>0</v>
      </c>
      <c r="X57" s="23"/>
      <c r="Y57" s="15">
        <f>IF(S57&gt;U57,S57,U57)</f>
        <v>22.5</v>
      </c>
      <c r="Z57" s="15">
        <v>10</v>
      </c>
      <c r="AA57" s="11"/>
      <c r="AB57" s="11"/>
      <c r="AC57" s="20"/>
      <c r="AD57" s="18">
        <f>Q57+Y57</f>
        <v>43.5</v>
      </c>
      <c r="AE57" s="22">
        <f>Q57+Y57+Z57+AA57+AB57</f>
        <v>53.5</v>
      </c>
      <c r="AF57" s="19" t="str">
        <f>IF(AE57&gt;=89.5,"A",IF(AE57&gt;=79.5,"B",IF(AE57&gt;=69.5,"C",IF(AE57&gt;=59.5,"D",IF(AE57&gt;=49.5,"E","F")))))</f>
        <v>E</v>
      </c>
    </row>
    <row r="58" spans="1:32" ht="15">
      <c r="A58" s="4">
        <v>57</v>
      </c>
      <c r="B58" s="5" t="s">
        <v>79</v>
      </c>
      <c r="C58" s="9" t="s">
        <v>409</v>
      </c>
      <c r="D58" s="4" t="s">
        <v>1</v>
      </c>
      <c r="E58" s="11"/>
      <c r="F58" s="4"/>
      <c r="G58" s="11">
        <f>E58*2+F58*2.5</f>
        <v>0</v>
      </c>
      <c r="H58" s="11"/>
      <c r="I58" s="4"/>
      <c r="J58" s="11">
        <f>H58*2+I58*2.5</f>
        <v>0</v>
      </c>
      <c r="K58" s="11"/>
      <c r="L58" s="11"/>
      <c r="M58" s="20">
        <f>K58*2+L58*2.5</f>
        <v>0</v>
      </c>
      <c r="N58" s="20"/>
      <c r="O58" s="20"/>
      <c r="P58" s="23">
        <f>N58*2+O58*2.5</f>
        <v>0</v>
      </c>
      <c r="Q58" s="15">
        <f>IF(G58&gt;J58,G58,J58)</f>
        <v>0</v>
      </c>
      <c r="R58" s="11"/>
      <c r="S58" s="11">
        <f>R58*2.5</f>
        <v>0</v>
      </c>
      <c r="T58" s="11"/>
      <c r="U58" s="11">
        <f>T58*2.5</f>
        <v>0</v>
      </c>
      <c r="V58" s="11"/>
      <c r="W58" s="20">
        <f>V58*2.5</f>
        <v>0</v>
      </c>
      <c r="X58" s="23"/>
      <c r="Y58" s="15">
        <f>IF(S58&gt;U58,S58,U58)</f>
        <v>0</v>
      </c>
      <c r="Z58" s="15">
        <v>0</v>
      </c>
      <c r="AA58" s="11"/>
      <c r="AB58" s="11"/>
      <c r="AC58" s="20"/>
      <c r="AD58" s="18">
        <f>Q58+Y58</f>
        <v>0</v>
      </c>
      <c r="AE58" s="22">
        <f>Q58+Y58+Z58+AA58+AB58</f>
        <v>0</v>
      </c>
      <c r="AF58" s="19"/>
    </row>
    <row r="59" spans="1:32" ht="15">
      <c r="A59" s="4">
        <v>58</v>
      </c>
      <c r="B59" s="5" t="s">
        <v>80</v>
      </c>
      <c r="C59" s="9" t="s">
        <v>410</v>
      </c>
      <c r="D59" s="4" t="s">
        <v>1</v>
      </c>
      <c r="E59" s="11"/>
      <c r="F59" s="4"/>
      <c r="G59" s="11">
        <f>E59*2+F59*2.5</f>
        <v>0</v>
      </c>
      <c r="H59" s="11"/>
      <c r="I59" s="4"/>
      <c r="J59" s="11">
        <f>H59*2+I59*2.5</f>
        <v>0</v>
      </c>
      <c r="K59" s="11"/>
      <c r="L59" s="11"/>
      <c r="M59" s="20">
        <f>K59*2+L59*2.5</f>
        <v>0</v>
      </c>
      <c r="N59" s="20"/>
      <c r="O59" s="20"/>
      <c r="P59" s="23">
        <f>N59*2+O59*2.5</f>
        <v>0</v>
      </c>
      <c r="Q59" s="15">
        <f>IF(G59&gt;J59,G59,J59)</f>
        <v>0</v>
      </c>
      <c r="R59" s="11"/>
      <c r="S59" s="11">
        <f>R59*2.5</f>
        <v>0</v>
      </c>
      <c r="T59" s="11"/>
      <c r="U59" s="11">
        <f>T59*2.5</f>
        <v>0</v>
      </c>
      <c r="V59" s="11"/>
      <c r="W59" s="20">
        <f>V59*2.5</f>
        <v>0</v>
      </c>
      <c r="X59" s="23"/>
      <c r="Y59" s="15">
        <f>IF(S59&gt;U59,S59,U59)</f>
        <v>0</v>
      </c>
      <c r="Z59" s="15">
        <v>0</v>
      </c>
      <c r="AA59" s="11"/>
      <c r="AB59" s="11"/>
      <c r="AC59" s="20"/>
      <c r="AD59" s="18">
        <f>Q59+Y59</f>
        <v>0</v>
      </c>
      <c r="AE59" s="22">
        <f>Q59+Y59+Z59+AA59+AB59</f>
        <v>0</v>
      </c>
      <c r="AF59" s="19"/>
    </row>
    <row r="60" spans="1:32" ht="15">
      <c r="A60" s="4">
        <v>59</v>
      </c>
      <c r="B60" s="5" t="s">
        <v>81</v>
      </c>
      <c r="C60" s="9" t="s">
        <v>411</v>
      </c>
      <c r="D60" s="4" t="s">
        <v>1</v>
      </c>
      <c r="E60" s="11">
        <v>9</v>
      </c>
      <c r="F60" s="4">
        <v>1</v>
      </c>
      <c r="G60" s="11">
        <f>E60*2+F60*2.5</f>
        <v>20.5</v>
      </c>
      <c r="H60" s="11">
        <v>8.5</v>
      </c>
      <c r="I60" s="4">
        <v>2</v>
      </c>
      <c r="J60" s="11">
        <f>H60*2+I60*2.5</f>
        <v>22</v>
      </c>
      <c r="K60" s="11"/>
      <c r="L60" s="11"/>
      <c r="M60" s="20">
        <f>K60*2+L60*2.5</f>
        <v>0</v>
      </c>
      <c r="N60" s="20"/>
      <c r="O60" s="20"/>
      <c r="P60" s="23">
        <f>N60*2+O60*2.5</f>
        <v>0</v>
      </c>
      <c r="Q60" s="15">
        <f>IF(G60&gt;J60,G60,J60)</f>
        <v>22</v>
      </c>
      <c r="R60" s="11"/>
      <c r="S60" s="11">
        <f>R60*2.5</f>
        <v>0</v>
      </c>
      <c r="T60" s="11">
        <v>6.5</v>
      </c>
      <c r="U60" s="11">
        <f>T60*2.5</f>
        <v>16.25</v>
      </c>
      <c r="V60" s="11"/>
      <c r="W60" s="20">
        <f>V60*2.5</f>
        <v>0</v>
      </c>
      <c r="X60" s="23"/>
      <c r="Y60" s="15">
        <f>IF(S60&gt;U60,S60,U60)</f>
        <v>16.25</v>
      </c>
      <c r="Z60" s="15">
        <v>7</v>
      </c>
      <c r="AA60" s="11">
        <v>5</v>
      </c>
      <c r="AB60" s="11"/>
      <c r="AC60" s="20"/>
      <c r="AD60" s="18">
        <f>Q60+Y60</f>
        <v>38.25</v>
      </c>
      <c r="AE60" s="22">
        <f>Q60+Y60+Z60+AA60+AB60</f>
        <v>50.25</v>
      </c>
      <c r="AF60" s="19" t="str">
        <f>IF(AE60&gt;=89.5,"A",IF(AE60&gt;=79.5,"B",IF(AE60&gt;=69.5,"C",IF(AE60&gt;=59.5,"D",IF(AE60&gt;=49.5,"E","F")))))</f>
        <v>E</v>
      </c>
    </row>
    <row r="61" spans="1:32" ht="15">
      <c r="A61" s="4">
        <v>60</v>
      </c>
      <c r="B61" s="5" t="s">
        <v>82</v>
      </c>
      <c r="C61" s="9" t="s">
        <v>412</v>
      </c>
      <c r="D61" s="4" t="s">
        <v>1</v>
      </c>
      <c r="E61" s="11"/>
      <c r="F61" s="4"/>
      <c r="G61" s="11">
        <f>E61*2+F61*2.5</f>
        <v>0</v>
      </c>
      <c r="H61" s="11">
        <v>4</v>
      </c>
      <c r="I61" s="4">
        <v>0</v>
      </c>
      <c r="J61" s="11">
        <f>H61*2+I61*2.5</f>
        <v>8</v>
      </c>
      <c r="K61" s="11"/>
      <c r="L61" s="11"/>
      <c r="M61" s="20">
        <f>K61*2+L61*2.5</f>
        <v>0</v>
      </c>
      <c r="N61" s="20"/>
      <c r="O61" s="20"/>
      <c r="P61" s="23">
        <f>N61*2+O61*2.5</f>
        <v>0</v>
      </c>
      <c r="Q61" s="15">
        <f>IF(G61&gt;J61,G61,J61)</f>
        <v>8</v>
      </c>
      <c r="R61" s="11"/>
      <c r="S61" s="11">
        <f>R61*2.5</f>
        <v>0</v>
      </c>
      <c r="T61" s="11"/>
      <c r="U61" s="11">
        <f>T61*2.5</f>
        <v>0</v>
      </c>
      <c r="V61" s="11"/>
      <c r="W61" s="20">
        <f>V61*2.5</f>
        <v>0</v>
      </c>
      <c r="X61" s="23"/>
      <c r="Y61" s="15">
        <f>IF(S61&gt;U61,S61,U61)</f>
        <v>0</v>
      </c>
      <c r="Z61" s="15">
        <v>5</v>
      </c>
      <c r="AA61" s="11"/>
      <c r="AB61" s="11"/>
      <c r="AC61" s="20"/>
      <c r="AD61" s="18">
        <f>Q61+Y61</f>
        <v>8</v>
      </c>
      <c r="AE61" s="22">
        <f>Q61+Y61+Z61+AA61+AB61</f>
        <v>13</v>
      </c>
      <c r="AF61" s="19" t="str">
        <f>IF(AE61&gt;=89.5,"A",IF(AE61&gt;=79.5,"B",IF(AE61&gt;=69.5,"C",IF(AE61&gt;=59.5,"D",IF(AE61&gt;=49.5,"E","F")))))</f>
        <v>F</v>
      </c>
    </row>
    <row r="62" spans="1:32" ht="15">
      <c r="A62" s="4">
        <v>61</v>
      </c>
      <c r="B62" s="5" t="s">
        <v>83</v>
      </c>
      <c r="C62" s="9" t="s">
        <v>413</v>
      </c>
      <c r="D62" s="4" t="s">
        <v>1</v>
      </c>
      <c r="E62" s="11">
        <v>3</v>
      </c>
      <c r="F62" s="4">
        <v>0</v>
      </c>
      <c r="G62" s="11">
        <f>E62*2+F62*2.5</f>
        <v>6</v>
      </c>
      <c r="H62" s="11">
        <v>8</v>
      </c>
      <c r="I62" s="4">
        <v>1.5</v>
      </c>
      <c r="J62" s="11">
        <f>H62*2+I62*2.5</f>
        <v>19.75</v>
      </c>
      <c r="K62" s="11"/>
      <c r="L62" s="11"/>
      <c r="M62" s="20">
        <f>K62*2+L62*2.5</f>
        <v>0</v>
      </c>
      <c r="N62" s="20"/>
      <c r="O62" s="20"/>
      <c r="P62" s="23">
        <f>N62*2+O62*2.5</f>
        <v>0</v>
      </c>
      <c r="Q62" s="15">
        <f>IF(G62&gt;J62,G62,J62)</f>
        <v>19.75</v>
      </c>
      <c r="R62" s="11"/>
      <c r="S62" s="11">
        <f>R62*2.5</f>
        <v>0</v>
      </c>
      <c r="T62" s="11">
        <v>5</v>
      </c>
      <c r="U62" s="11">
        <f>T62*2.5</f>
        <v>12.5</v>
      </c>
      <c r="V62" s="11">
        <v>6.5</v>
      </c>
      <c r="W62" s="20">
        <f>V62*2.5</f>
        <v>16.25</v>
      </c>
      <c r="X62" s="23">
        <v>23.75</v>
      </c>
      <c r="Y62" s="15">
        <v>23.75</v>
      </c>
      <c r="Z62" s="15">
        <v>7</v>
      </c>
      <c r="AA62" s="11"/>
      <c r="AB62" s="11">
        <v>0</v>
      </c>
      <c r="AC62" s="20"/>
      <c r="AD62" s="18">
        <f>Q62+Y62</f>
        <v>43.5</v>
      </c>
      <c r="AE62" s="22">
        <f>Q62+Y62+Z62+AA62+AB62</f>
        <v>50.5</v>
      </c>
      <c r="AF62" s="19" t="str">
        <f>IF(AE62&gt;=89.5,"A",IF(AE62&gt;=79.5,"B",IF(AE62&gt;=69.5,"C",IF(AE62&gt;=59.5,"D",IF(AE62&gt;=49.5,"E","F")))))</f>
        <v>E</v>
      </c>
    </row>
    <row r="63" spans="1:32" ht="15">
      <c r="A63" s="4">
        <v>62</v>
      </c>
      <c r="B63" s="5" t="s">
        <v>84</v>
      </c>
      <c r="C63" s="9" t="s">
        <v>414</v>
      </c>
      <c r="D63" s="4" t="s">
        <v>1</v>
      </c>
      <c r="E63" s="11"/>
      <c r="F63" s="4"/>
      <c r="G63" s="11">
        <f>E63*2+F63*2.5</f>
        <v>0</v>
      </c>
      <c r="H63" s="11"/>
      <c r="I63" s="4"/>
      <c r="J63" s="11">
        <f>H63*2+I63*2.5</f>
        <v>0</v>
      </c>
      <c r="K63" s="11"/>
      <c r="L63" s="11"/>
      <c r="M63" s="20">
        <f>K63*2+L63*2.5</f>
        <v>0</v>
      </c>
      <c r="N63" s="20"/>
      <c r="O63" s="20"/>
      <c r="P63" s="23">
        <f>N63*2+O63*2.5</f>
        <v>0</v>
      </c>
      <c r="Q63" s="15">
        <f>IF(G63&gt;J63,G63,J63)</f>
        <v>0</v>
      </c>
      <c r="R63" s="11"/>
      <c r="S63" s="11">
        <f>R63*2.5</f>
        <v>0</v>
      </c>
      <c r="T63" s="11"/>
      <c r="U63" s="11">
        <f>T63*2.5</f>
        <v>0</v>
      </c>
      <c r="V63" s="11"/>
      <c r="W63" s="20">
        <f>V63*2.5</f>
        <v>0</v>
      </c>
      <c r="X63" s="23"/>
      <c r="Y63" s="15">
        <f>IF(S63&gt;U63,S63,U63)</f>
        <v>0</v>
      </c>
      <c r="Z63" s="15">
        <v>0</v>
      </c>
      <c r="AA63" s="11"/>
      <c r="AB63" s="11"/>
      <c r="AC63" s="20"/>
      <c r="AD63" s="18">
        <f>Q63+Y63</f>
        <v>0</v>
      </c>
      <c r="AE63" s="22">
        <f>Q63+Y63+Z63+AA63+AB63</f>
        <v>0</v>
      </c>
      <c r="AF63" s="19"/>
    </row>
    <row r="64" spans="1:32" ht="15">
      <c r="A64" s="4">
        <v>63</v>
      </c>
      <c r="B64" s="5" t="s">
        <v>85</v>
      </c>
      <c r="C64" s="9" t="s">
        <v>415</v>
      </c>
      <c r="D64" s="4" t="s">
        <v>1</v>
      </c>
      <c r="E64" s="11">
        <v>7.5</v>
      </c>
      <c r="F64" s="4">
        <v>1.5</v>
      </c>
      <c r="G64" s="11">
        <f>E64*2+F64*2.5</f>
        <v>18.75</v>
      </c>
      <c r="H64" s="11">
        <v>10</v>
      </c>
      <c r="I64" s="4">
        <v>2</v>
      </c>
      <c r="J64" s="11">
        <f>H64*2+I64*2.5</f>
        <v>25</v>
      </c>
      <c r="K64" s="11"/>
      <c r="L64" s="11"/>
      <c r="M64" s="20">
        <f>K64*2+L64*2.5</f>
        <v>0</v>
      </c>
      <c r="N64" s="20"/>
      <c r="O64" s="20"/>
      <c r="P64" s="23">
        <f>N64*2+O64*2.5</f>
        <v>0</v>
      </c>
      <c r="Q64" s="15">
        <f>IF(G64&gt;J64,G64,J64)</f>
        <v>25</v>
      </c>
      <c r="R64" s="11"/>
      <c r="S64" s="11">
        <f>R64*2.5</f>
        <v>0</v>
      </c>
      <c r="T64" s="11">
        <v>7.5</v>
      </c>
      <c r="U64" s="11">
        <f>T64*2.5</f>
        <v>18.75</v>
      </c>
      <c r="V64" s="11"/>
      <c r="W64" s="20">
        <f>V64*2.5</f>
        <v>0</v>
      </c>
      <c r="X64" s="23"/>
      <c r="Y64" s="15">
        <f>IF(S64&gt;U64,S64,U64)</f>
        <v>18.75</v>
      </c>
      <c r="Z64" s="15">
        <v>9</v>
      </c>
      <c r="AA64" s="11"/>
      <c r="AB64" s="11"/>
      <c r="AC64" s="20"/>
      <c r="AD64" s="18">
        <f>Q64+Y64</f>
        <v>43.75</v>
      </c>
      <c r="AE64" s="22">
        <f>Q64+Y64+Z64+AA64+AB64</f>
        <v>52.75</v>
      </c>
      <c r="AF64" s="19" t="str">
        <f>IF(AE64&gt;=89.5,"A",IF(AE64&gt;=79.5,"B",IF(AE64&gt;=69.5,"C",IF(AE64&gt;=59.5,"D",IF(AE64&gt;=49.5,"E","F")))))</f>
        <v>E</v>
      </c>
    </row>
    <row r="65" spans="1:32" ht="15">
      <c r="A65" s="4">
        <v>64</v>
      </c>
      <c r="B65" s="5" t="s">
        <v>86</v>
      </c>
      <c r="C65" s="9" t="s">
        <v>416</v>
      </c>
      <c r="D65" s="4" t="s">
        <v>1</v>
      </c>
      <c r="E65" s="11">
        <v>2.5</v>
      </c>
      <c r="F65" s="4">
        <v>0.5</v>
      </c>
      <c r="G65" s="11">
        <f>E65*2+F65*2.5</f>
        <v>6.25</v>
      </c>
      <c r="H65" s="11">
        <v>4.5</v>
      </c>
      <c r="I65" s="4">
        <v>0</v>
      </c>
      <c r="J65" s="11">
        <f>H65*2+I65*2.5</f>
        <v>9</v>
      </c>
      <c r="K65" s="11"/>
      <c r="L65" s="11"/>
      <c r="M65" s="20">
        <f>K65*2+L65*2.5</f>
        <v>0</v>
      </c>
      <c r="N65" s="20"/>
      <c r="O65" s="20"/>
      <c r="P65" s="23">
        <f>N65*2+O65*2.5</f>
        <v>0</v>
      </c>
      <c r="Q65" s="15">
        <f>IF(G65&gt;J65,G65,J65)</f>
        <v>9</v>
      </c>
      <c r="R65" s="11"/>
      <c r="S65" s="11">
        <f>R65*2.5</f>
        <v>0</v>
      </c>
      <c r="T65" s="11"/>
      <c r="U65" s="11">
        <f>T65*2.5</f>
        <v>0</v>
      </c>
      <c r="V65" s="11"/>
      <c r="W65" s="20">
        <f>V65*2.5</f>
        <v>0</v>
      </c>
      <c r="X65" s="23"/>
      <c r="Y65" s="15">
        <f>IF(S65&gt;U65,S65,U65)</f>
        <v>0</v>
      </c>
      <c r="Z65" s="15">
        <v>5</v>
      </c>
      <c r="AA65" s="11"/>
      <c r="AB65" s="11"/>
      <c r="AC65" s="20"/>
      <c r="AD65" s="18">
        <f>Q65+Y65</f>
        <v>9</v>
      </c>
      <c r="AE65" s="22">
        <f>Q65+Y65+Z65+AA65+AB65</f>
        <v>14</v>
      </c>
      <c r="AF65" s="19" t="str">
        <f>IF(AE65&gt;=89.5,"A",IF(AE65&gt;=79.5,"B",IF(AE65&gt;=69.5,"C",IF(AE65&gt;=59.5,"D",IF(AE65&gt;=49.5,"E","F")))))</f>
        <v>F</v>
      </c>
    </row>
    <row r="66" spans="1:32" ht="15">
      <c r="A66" s="4">
        <v>65</v>
      </c>
      <c r="B66" s="5" t="s">
        <v>87</v>
      </c>
      <c r="C66" s="9" t="s">
        <v>151</v>
      </c>
      <c r="D66" s="4" t="s">
        <v>1</v>
      </c>
      <c r="E66" s="11">
        <v>0</v>
      </c>
      <c r="F66" s="4">
        <v>0</v>
      </c>
      <c r="G66" s="11">
        <f>E66*2+F66*2.5</f>
        <v>0</v>
      </c>
      <c r="H66" s="11"/>
      <c r="I66" s="4"/>
      <c r="J66" s="11">
        <f>H66*2+I66*2.5</f>
        <v>0</v>
      </c>
      <c r="K66" s="11"/>
      <c r="L66" s="11"/>
      <c r="M66" s="20">
        <f>K66*2+L66*2.5</f>
        <v>0</v>
      </c>
      <c r="N66" s="20"/>
      <c r="O66" s="20"/>
      <c r="P66" s="23">
        <f>N66*2+O66*2.5</f>
        <v>0</v>
      </c>
      <c r="Q66" s="15">
        <f>IF(G66&gt;J66,G66,J66)</f>
        <v>0</v>
      </c>
      <c r="R66" s="11"/>
      <c r="S66" s="11">
        <f>R66*2.5</f>
        <v>0</v>
      </c>
      <c r="T66" s="11"/>
      <c r="U66" s="11">
        <f>T66*2.5</f>
        <v>0</v>
      </c>
      <c r="V66" s="11"/>
      <c r="W66" s="20">
        <f>V66*2.5</f>
        <v>0</v>
      </c>
      <c r="X66" s="23"/>
      <c r="Y66" s="15">
        <f>IF(S66&gt;U66,S66,U66)</f>
        <v>0</v>
      </c>
      <c r="Z66" s="15">
        <v>0</v>
      </c>
      <c r="AA66" s="11"/>
      <c r="AB66" s="11"/>
      <c r="AC66" s="20"/>
      <c r="AD66" s="18">
        <f>Q66+Y66</f>
        <v>0</v>
      </c>
      <c r="AE66" s="22">
        <f>Q66+Y66+Z66+AA66+AB66</f>
        <v>0</v>
      </c>
      <c r="AF66" s="19"/>
    </row>
    <row r="67" spans="1:32" ht="15">
      <c r="A67" s="4">
        <v>66</v>
      </c>
      <c r="B67" s="5" t="s">
        <v>88</v>
      </c>
      <c r="C67" s="9" t="s">
        <v>417</v>
      </c>
      <c r="D67" s="4" t="s">
        <v>1</v>
      </c>
      <c r="E67" s="11"/>
      <c r="F67" s="4"/>
      <c r="G67" s="11">
        <f>E67*2+F67*2.5</f>
        <v>0</v>
      </c>
      <c r="H67" s="11">
        <v>3</v>
      </c>
      <c r="I67" s="4">
        <v>0</v>
      </c>
      <c r="J67" s="11">
        <f>H67*2+I67*2.5</f>
        <v>6</v>
      </c>
      <c r="K67" s="11"/>
      <c r="L67" s="11"/>
      <c r="M67" s="20">
        <f>K67*2+L67*2.5</f>
        <v>0</v>
      </c>
      <c r="N67" s="20">
        <v>6.5</v>
      </c>
      <c r="O67" s="20">
        <v>0</v>
      </c>
      <c r="P67" s="23">
        <f>N67*2+O67*2.5</f>
        <v>13</v>
      </c>
      <c r="Q67" s="15">
        <v>13</v>
      </c>
      <c r="R67" s="11"/>
      <c r="S67" s="11">
        <f>R67*2.5</f>
        <v>0</v>
      </c>
      <c r="T67" s="11">
        <v>1.5</v>
      </c>
      <c r="U67" s="11">
        <f>T67*2.5</f>
        <v>3.75</v>
      </c>
      <c r="V67" s="11"/>
      <c r="W67" s="20">
        <f>V67*2.5</f>
        <v>0</v>
      </c>
      <c r="X67" s="23">
        <v>5</v>
      </c>
      <c r="Y67" s="15">
        <v>5</v>
      </c>
      <c r="Z67" s="15">
        <v>6</v>
      </c>
      <c r="AA67" s="11"/>
      <c r="AB67" s="11"/>
      <c r="AC67" s="20"/>
      <c r="AD67" s="18">
        <f>Q67+Y67</f>
        <v>18</v>
      </c>
      <c r="AE67" s="22">
        <f>Q67+Y67+Z67+AA67+AB67</f>
        <v>24</v>
      </c>
      <c r="AF67" s="19" t="str">
        <f>IF(AE67&gt;=89.5,"A",IF(AE67&gt;=79.5,"B",IF(AE67&gt;=69.5,"C",IF(AE67&gt;=59.5,"D",IF(AE67&gt;=49.5,"E","F")))))</f>
        <v>F</v>
      </c>
    </row>
    <row r="68" spans="1:32" ht="15">
      <c r="A68" s="4">
        <v>67</v>
      </c>
      <c r="B68" s="5" t="s">
        <v>89</v>
      </c>
      <c r="C68" s="9" t="s">
        <v>418</v>
      </c>
      <c r="D68" s="4" t="s">
        <v>1</v>
      </c>
      <c r="E68" s="11"/>
      <c r="F68" s="4"/>
      <c r="G68" s="11">
        <f>E68*2+F68*2.5</f>
        <v>0</v>
      </c>
      <c r="H68" s="11">
        <v>3</v>
      </c>
      <c r="I68" s="4">
        <v>0</v>
      </c>
      <c r="J68" s="11">
        <f>H68*2+I68*2.5</f>
        <v>6</v>
      </c>
      <c r="K68" s="11">
        <v>7</v>
      </c>
      <c r="L68" s="11">
        <v>0.5</v>
      </c>
      <c r="M68" s="20">
        <f>K68*2+L68*2.5</f>
        <v>15.25</v>
      </c>
      <c r="N68" s="20"/>
      <c r="O68" s="20"/>
      <c r="P68" s="23">
        <f>N68*2+O68*2.5</f>
        <v>0</v>
      </c>
      <c r="Q68" s="15">
        <v>15.25</v>
      </c>
      <c r="R68" s="11">
        <v>0.5</v>
      </c>
      <c r="S68" s="11">
        <f>R68*2.5</f>
        <v>1.25</v>
      </c>
      <c r="T68" s="11">
        <v>7.5</v>
      </c>
      <c r="U68" s="11">
        <f>T68*2.5</f>
        <v>18.75</v>
      </c>
      <c r="V68" s="11">
        <v>7</v>
      </c>
      <c r="W68" s="20">
        <f>V68*2.5</f>
        <v>17.5</v>
      </c>
      <c r="X68" s="23">
        <v>21.25</v>
      </c>
      <c r="Y68" s="15">
        <v>21.25</v>
      </c>
      <c r="Z68" s="15">
        <v>5</v>
      </c>
      <c r="AA68" s="11"/>
      <c r="AB68" s="11"/>
      <c r="AC68" s="20">
        <v>6</v>
      </c>
      <c r="AD68" s="18">
        <f>Q68+Y68</f>
        <v>36.5</v>
      </c>
      <c r="AE68" s="22">
        <f>Q68+Y68+Z68+AA68+AB68</f>
        <v>41.5</v>
      </c>
      <c r="AF68" s="19" t="str">
        <f>IF(AE68&gt;=89.5,"A",IF(AE68&gt;=79.5,"B",IF(AE68&gt;=69.5,"C",IF(AE68&gt;=59.5,"D",IF(AE68&gt;=49.5,"E","F")))))</f>
        <v>F</v>
      </c>
    </row>
    <row r="69" spans="1:32" ht="15">
      <c r="A69" s="4">
        <v>68</v>
      </c>
      <c r="B69" s="5" t="s">
        <v>90</v>
      </c>
      <c r="C69" s="9" t="s">
        <v>419</v>
      </c>
      <c r="D69" s="4" t="s">
        <v>1</v>
      </c>
      <c r="E69" s="11">
        <v>8.5</v>
      </c>
      <c r="F69" s="4">
        <v>1.5</v>
      </c>
      <c r="G69" s="11">
        <f>E69*2+F69*2.5</f>
        <v>20.75</v>
      </c>
      <c r="H69" s="11"/>
      <c r="I69" s="4"/>
      <c r="J69" s="11">
        <f>H69*2+I69*2.5</f>
        <v>0</v>
      </c>
      <c r="K69" s="11"/>
      <c r="L69" s="11"/>
      <c r="M69" s="20">
        <f>K69*2+L69*2.5</f>
        <v>0</v>
      </c>
      <c r="N69" s="20"/>
      <c r="O69" s="20"/>
      <c r="P69" s="23">
        <f>N69*2+O69*2.5</f>
        <v>0</v>
      </c>
      <c r="Q69" s="15">
        <f>IF(G69&gt;J69,G69,J69)</f>
        <v>20.75</v>
      </c>
      <c r="R69" s="11">
        <v>8</v>
      </c>
      <c r="S69" s="11">
        <f>R69*2.5</f>
        <v>20</v>
      </c>
      <c r="T69" s="11"/>
      <c r="U69" s="11">
        <f>T69*2.5</f>
        <v>0</v>
      </c>
      <c r="V69" s="11"/>
      <c r="W69" s="20">
        <f>V69*2.5</f>
        <v>0</v>
      </c>
      <c r="X69" s="23"/>
      <c r="Y69" s="15">
        <f>IF(S69&gt;U69,S69,U69)</f>
        <v>20</v>
      </c>
      <c r="Z69" s="15">
        <v>10</v>
      </c>
      <c r="AA69" s="11"/>
      <c r="AB69" s="11"/>
      <c r="AC69" s="20"/>
      <c r="AD69" s="18">
        <f>Q69+Y69</f>
        <v>40.75</v>
      </c>
      <c r="AE69" s="22">
        <f>Q69+Y69+Z69+AA69+AB69</f>
        <v>50.75</v>
      </c>
      <c r="AF69" s="19" t="str">
        <f>IF(AE69&gt;=89.5,"A",IF(AE69&gt;=79.5,"B",IF(AE69&gt;=69.5,"C",IF(AE69&gt;=59.5,"D",IF(AE69&gt;=49.5,"E","F")))))</f>
        <v>E</v>
      </c>
    </row>
    <row r="70" spans="1:32" ht="15">
      <c r="A70" s="4">
        <v>69</v>
      </c>
      <c r="B70" s="5" t="s">
        <v>91</v>
      </c>
      <c r="C70" s="9" t="s">
        <v>152</v>
      </c>
      <c r="D70" s="4" t="s">
        <v>1</v>
      </c>
      <c r="E70" s="11">
        <v>9</v>
      </c>
      <c r="F70" s="4">
        <v>0.5</v>
      </c>
      <c r="G70" s="11">
        <f>E70*2+F70*2.5</f>
        <v>19.25</v>
      </c>
      <c r="H70" s="11">
        <v>9</v>
      </c>
      <c r="I70" s="4">
        <v>1.5</v>
      </c>
      <c r="J70" s="11">
        <f>H70*2+I70*2.5</f>
        <v>21.75</v>
      </c>
      <c r="K70" s="11"/>
      <c r="L70" s="11"/>
      <c r="M70" s="20">
        <f>K70*2+L70*2.5</f>
        <v>0</v>
      </c>
      <c r="N70" s="20"/>
      <c r="O70" s="20"/>
      <c r="P70" s="23">
        <f>N70*2+O70*2.5</f>
        <v>0</v>
      </c>
      <c r="Q70" s="15">
        <f>IF(G70&gt;J70,G70,J70)</f>
        <v>21.75</v>
      </c>
      <c r="R70" s="11">
        <v>7.5</v>
      </c>
      <c r="S70" s="11">
        <f>R70*2.5</f>
        <v>18.75</v>
      </c>
      <c r="T70" s="11">
        <v>9</v>
      </c>
      <c r="U70" s="11">
        <f>T70*2.5</f>
        <v>22.5</v>
      </c>
      <c r="V70" s="11"/>
      <c r="W70" s="20">
        <f>V70*2.5</f>
        <v>0</v>
      </c>
      <c r="X70" s="23"/>
      <c r="Y70" s="15">
        <f>IF(S70&gt;U70,S70,U70)</f>
        <v>22.5</v>
      </c>
      <c r="Z70" s="15">
        <v>9</v>
      </c>
      <c r="AA70" s="11"/>
      <c r="AB70" s="11"/>
      <c r="AC70" s="20"/>
      <c r="AD70" s="18">
        <f>Q70+Y70</f>
        <v>44.25</v>
      </c>
      <c r="AE70" s="22">
        <f>Q70+Y70+Z70+AA70+AB70</f>
        <v>53.25</v>
      </c>
      <c r="AF70" s="19" t="str">
        <f>IF(AE70&gt;=89.5,"A",IF(AE70&gt;=79.5,"B",IF(AE70&gt;=69.5,"C",IF(AE70&gt;=59.5,"D",IF(AE70&gt;=49.5,"E","F")))))</f>
        <v>E</v>
      </c>
    </row>
    <row r="71" spans="1:32" ht="15">
      <c r="A71" s="4">
        <v>70</v>
      </c>
      <c r="B71" s="5" t="s">
        <v>92</v>
      </c>
      <c r="C71" s="9" t="s">
        <v>153</v>
      </c>
      <c r="D71" s="4" t="s">
        <v>1</v>
      </c>
      <c r="E71" s="11">
        <v>5.5</v>
      </c>
      <c r="F71" s="4">
        <v>0.5</v>
      </c>
      <c r="G71" s="11">
        <f>E71*2+F71*2.5</f>
        <v>12.25</v>
      </c>
      <c r="H71" s="11">
        <v>7.5</v>
      </c>
      <c r="I71" s="4">
        <v>0.5</v>
      </c>
      <c r="J71" s="11">
        <f>H71*2+I71*2.5</f>
        <v>16.25</v>
      </c>
      <c r="K71" s="11">
        <v>10</v>
      </c>
      <c r="L71" s="11">
        <v>0.5</v>
      </c>
      <c r="M71" s="20">
        <f>K71*2+L71*2.5</f>
        <v>21.25</v>
      </c>
      <c r="N71" s="20"/>
      <c r="O71" s="20"/>
      <c r="P71" s="23">
        <f>N71*2+O71*2.5</f>
        <v>0</v>
      </c>
      <c r="Q71" s="15">
        <v>21.25</v>
      </c>
      <c r="R71" s="11">
        <v>2.5</v>
      </c>
      <c r="S71" s="11">
        <f>R71*2.5</f>
        <v>6.25</v>
      </c>
      <c r="T71" s="11">
        <v>7.5</v>
      </c>
      <c r="U71" s="11">
        <f>T71*2.5</f>
        <v>18.75</v>
      </c>
      <c r="V71" s="11"/>
      <c r="W71" s="20">
        <f>V71*2.5</f>
        <v>0</v>
      </c>
      <c r="X71" s="23"/>
      <c r="Y71" s="15">
        <f>IF(S71&gt;U71,S71,U71)</f>
        <v>18.75</v>
      </c>
      <c r="Z71" s="15">
        <v>10</v>
      </c>
      <c r="AA71" s="11"/>
      <c r="AB71" s="11"/>
      <c r="AC71" s="20"/>
      <c r="AD71" s="18">
        <f>Q71+Y71</f>
        <v>40</v>
      </c>
      <c r="AE71" s="22">
        <f>Q71+Y71+Z71+AA71+AB71</f>
        <v>50</v>
      </c>
      <c r="AF71" s="19" t="str">
        <f>IF(AE71&gt;=89.5,"A",IF(AE71&gt;=79.5,"B",IF(AE71&gt;=69.5,"C",IF(AE71&gt;=59.5,"D",IF(AE71&gt;=49.5,"E","F")))))</f>
        <v>E</v>
      </c>
    </row>
    <row r="72" spans="1:32" ht="15">
      <c r="A72" s="4">
        <v>71</v>
      </c>
      <c r="B72" s="5" t="s">
        <v>93</v>
      </c>
      <c r="C72" s="9" t="s">
        <v>420</v>
      </c>
      <c r="D72" s="4" t="s">
        <v>1</v>
      </c>
      <c r="E72" s="11">
        <v>8</v>
      </c>
      <c r="F72" s="4">
        <v>1.5</v>
      </c>
      <c r="G72" s="11">
        <f>E72*2+F72*2.5</f>
        <v>19.75</v>
      </c>
      <c r="H72" s="11">
        <v>8.5</v>
      </c>
      <c r="I72" s="4">
        <v>1.5</v>
      </c>
      <c r="J72" s="11">
        <f>H72*2+I72*2.5</f>
        <v>20.75</v>
      </c>
      <c r="K72" s="11"/>
      <c r="L72" s="11"/>
      <c r="M72" s="20">
        <f>K72*2+L72*2.5</f>
        <v>0</v>
      </c>
      <c r="N72" s="20"/>
      <c r="O72" s="20"/>
      <c r="P72" s="23">
        <f>N72*2+O72*2.5</f>
        <v>0</v>
      </c>
      <c r="Q72" s="15">
        <f>IF(G72&gt;J72,G72,J72)</f>
        <v>20.75</v>
      </c>
      <c r="R72" s="11">
        <v>8</v>
      </c>
      <c r="S72" s="11">
        <f>R72*2.5</f>
        <v>20</v>
      </c>
      <c r="T72" s="11"/>
      <c r="U72" s="11">
        <f>T72*2.5</f>
        <v>0</v>
      </c>
      <c r="V72" s="11"/>
      <c r="W72" s="20">
        <f>V72*2.5</f>
        <v>0</v>
      </c>
      <c r="X72" s="23"/>
      <c r="Y72" s="15">
        <f>IF(S72&gt;U72,S72,U72)</f>
        <v>20</v>
      </c>
      <c r="Z72" s="15">
        <v>10</v>
      </c>
      <c r="AA72" s="11"/>
      <c r="AB72" s="11"/>
      <c r="AC72" s="20"/>
      <c r="AD72" s="18">
        <f>Q72+Y72</f>
        <v>40.75</v>
      </c>
      <c r="AE72" s="22">
        <f>Q72+Y72+Z72+AA72+AB72</f>
        <v>50.75</v>
      </c>
      <c r="AF72" s="19" t="str">
        <f>IF(AE72&gt;=89.5,"A",IF(AE72&gt;=79.5,"B",IF(AE72&gt;=69.5,"C",IF(AE72&gt;=59.5,"D",IF(AE72&gt;=49.5,"E","F")))))</f>
        <v>E</v>
      </c>
    </row>
    <row r="73" spans="1:32" ht="15">
      <c r="A73" s="4">
        <v>72</v>
      </c>
      <c r="B73" s="5" t="s">
        <v>94</v>
      </c>
      <c r="C73" s="9" t="s">
        <v>421</v>
      </c>
      <c r="D73" s="4" t="s">
        <v>1</v>
      </c>
      <c r="E73" s="11"/>
      <c r="F73" s="4"/>
      <c r="G73" s="11">
        <f>E73*2+F73*2.5</f>
        <v>0</v>
      </c>
      <c r="H73" s="11">
        <v>7.5</v>
      </c>
      <c r="I73" s="4">
        <v>1.5</v>
      </c>
      <c r="J73" s="11">
        <f>H73*2+I73*2.5</f>
        <v>18.75</v>
      </c>
      <c r="K73" s="11"/>
      <c r="L73" s="11"/>
      <c r="M73" s="20">
        <f>K73*2+L73*2.5</f>
        <v>0</v>
      </c>
      <c r="N73" s="20"/>
      <c r="O73" s="20"/>
      <c r="P73" s="23">
        <f>N73*2+O73*2.5</f>
        <v>0</v>
      </c>
      <c r="Q73" s="15">
        <f>IF(G73&gt;J73,G73,J73)</f>
        <v>18.75</v>
      </c>
      <c r="R73" s="11"/>
      <c r="S73" s="11">
        <f>R73*2.5</f>
        <v>0</v>
      </c>
      <c r="T73" s="11">
        <v>10</v>
      </c>
      <c r="U73" s="11">
        <f>T73*2.5</f>
        <v>25</v>
      </c>
      <c r="V73" s="11"/>
      <c r="W73" s="20">
        <f>V73*2.5</f>
        <v>0</v>
      </c>
      <c r="X73" s="23"/>
      <c r="Y73" s="15">
        <f>IF(S73&gt;U73,S73,U73)</f>
        <v>25</v>
      </c>
      <c r="Z73" s="15">
        <v>10</v>
      </c>
      <c r="AA73" s="11"/>
      <c r="AB73" s="11"/>
      <c r="AC73" s="20"/>
      <c r="AD73" s="18">
        <f>Q73+Y73</f>
        <v>43.75</v>
      </c>
      <c r="AE73" s="22">
        <f>Q73+Y73+Z73+AA73+AB73</f>
        <v>53.75</v>
      </c>
      <c r="AF73" s="19" t="str">
        <f>IF(AE73&gt;=89.5,"A",IF(AE73&gt;=79.5,"B",IF(AE73&gt;=69.5,"C",IF(AE73&gt;=59.5,"D",IF(AE73&gt;=49.5,"E","F")))))</f>
        <v>E</v>
      </c>
    </row>
    <row r="74" spans="1:32" ht="15">
      <c r="A74" s="4">
        <v>73</v>
      </c>
      <c r="B74" s="5" t="s">
        <v>95</v>
      </c>
      <c r="C74" s="9" t="s">
        <v>619</v>
      </c>
      <c r="D74" s="4" t="s">
        <v>1</v>
      </c>
      <c r="E74" s="11">
        <v>7.5</v>
      </c>
      <c r="F74" s="4">
        <v>1.5</v>
      </c>
      <c r="G74" s="11">
        <f>E74*2+F74*2.5</f>
        <v>18.75</v>
      </c>
      <c r="H74" s="11">
        <v>8.5</v>
      </c>
      <c r="I74" s="4">
        <v>2</v>
      </c>
      <c r="J74" s="11">
        <f>H74*2+I74*2.5</f>
        <v>22</v>
      </c>
      <c r="K74" s="11"/>
      <c r="L74" s="11"/>
      <c r="M74" s="20">
        <f>K74*2+L74*2.5</f>
        <v>0</v>
      </c>
      <c r="N74" s="20"/>
      <c r="O74" s="20"/>
      <c r="P74" s="23">
        <f>N74*2+O74*2.5</f>
        <v>0</v>
      </c>
      <c r="Q74" s="15">
        <f>IF(G74&gt;J74,G74,J74)</f>
        <v>22</v>
      </c>
      <c r="R74" s="11">
        <v>3</v>
      </c>
      <c r="S74" s="11">
        <f>R74*2.5</f>
        <v>7.5</v>
      </c>
      <c r="T74" s="11">
        <v>9</v>
      </c>
      <c r="U74" s="11">
        <f>T74*2.5</f>
        <v>22.5</v>
      </c>
      <c r="V74" s="11"/>
      <c r="W74" s="20">
        <f>V74*2.5</f>
        <v>0</v>
      </c>
      <c r="X74" s="23"/>
      <c r="Y74" s="15">
        <f>IF(S74&gt;U74,S74,U74)</f>
        <v>22.5</v>
      </c>
      <c r="Z74" s="15">
        <v>10</v>
      </c>
      <c r="AA74" s="11"/>
      <c r="AB74" s="11"/>
      <c r="AC74" s="20"/>
      <c r="AD74" s="18">
        <f>Q74+Y74</f>
        <v>44.5</v>
      </c>
      <c r="AE74" s="22">
        <f>Q74+Y74+Z74+AA74+AB74</f>
        <v>54.5</v>
      </c>
      <c r="AF74" s="19" t="str">
        <f>IF(AE74&gt;=89.5,"A",IF(AE74&gt;=79.5,"B",IF(AE74&gt;=69.5,"C",IF(AE74&gt;=59.5,"D",IF(AE74&gt;=49.5,"E","F")))))</f>
        <v>E</v>
      </c>
    </row>
    <row r="75" spans="1:32" ht="15">
      <c r="A75" s="4">
        <v>74</v>
      </c>
      <c r="B75" s="5" t="s">
        <v>96</v>
      </c>
      <c r="C75" s="9" t="s">
        <v>422</v>
      </c>
      <c r="D75" s="4" t="s">
        <v>1</v>
      </c>
      <c r="E75" s="11">
        <v>3.5</v>
      </c>
      <c r="F75" s="4">
        <v>0.5</v>
      </c>
      <c r="G75" s="11">
        <f>E75*2+F75*2.5</f>
        <v>8.25</v>
      </c>
      <c r="H75" s="11">
        <v>6.5</v>
      </c>
      <c r="I75" s="4">
        <v>1.5</v>
      </c>
      <c r="J75" s="11">
        <f>H75*2+I75*2.5</f>
        <v>16.75</v>
      </c>
      <c r="K75" s="11">
        <v>10</v>
      </c>
      <c r="L75" s="11">
        <v>1</v>
      </c>
      <c r="M75" s="20">
        <f>K75*2+L75*2.5</f>
        <v>22.5</v>
      </c>
      <c r="N75" s="20"/>
      <c r="O75" s="20"/>
      <c r="P75" s="23">
        <f>N75*2+O75*2.5</f>
        <v>0</v>
      </c>
      <c r="Q75" s="15">
        <v>22.5</v>
      </c>
      <c r="R75" s="11">
        <v>0</v>
      </c>
      <c r="S75" s="11">
        <f>R75*2.5</f>
        <v>0</v>
      </c>
      <c r="T75" s="11">
        <v>5.5</v>
      </c>
      <c r="U75" s="11">
        <f>T75*2.5</f>
        <v>13.75</v>
      </c>
      <c r="V75" s="11">
        <v>8.5</v>
      </c>
      <c r="W75" s="20">
        <f>V75*2.5</f>
        <v>21.25</v>
      </c>
      <c r="X75" s="23"/>
      <c r="Y75" s="15">
        <v>21.25</v>
      </c>
      <c r="Z75" s="15">
        <v>7</v>
      </c>
      <c r="AA75" s="11"/>
      <c r="AB75" s="11">
        <v>0</v>
      </c>
      <c r="AC75" s="20">
        <v>10</v>
      </c>
      <c r="AD75" s="18">
        <f>Q75+Y75</f>
        <v>43.75</v>
      </c>
      <c r="AE75" s="22">
        <f>Q75+Y75+Z75+AA75+AB75+AC75</f>
        <v>60.75</v>
      </c>
      <c r="AF75" s="19" t="str">
        <f>IF(AE75&gt;=89.5,"A",IF(AE75&gt;=79.5,"B",IF(AE75&gt;=69.5,"C",IF(AE75&gt;=59.5,"D",IF(AE75&gt;=49.5,"E","F")))))</f>
        <v>D</v>
      </c>
    </row>
    <row r="76" spans="1:32" ht="15">
      <c r="A76" s="4">
        <v>75</v>
      </c>
      <c r="B76" s="5" t="s">
        <v>97</v>
      </c>
      <c r="C76" s="9" t="s">
        <v>423</v>
      </c>
      <c r="D76" s="4" t="s">
        <v>1</v>
      </c>
      <c r="E76" s="11">
        <v>9.5</v>
      </c>
      <c r="F76" s="4">
        <v>2</v>
      </c>
      <c r="G76" s="11">
        <f>E76*2+F76*2.5</f>
        <v>24</v>
      </c>
      <c r="H76" s="11"/>
      <c r="I76" s="4"/>
      <c r="J76" s="11">
        <f>H76*2+I76*2.5</f>
        <v>0</v>
      </c>
      <c r="K76" s="11"/>
      <c r="L76" s="11"/>
      <c r="M76" s="20">
        <f>K76*2+L76*2.5</f>
        <v>0</v>
      </c>
      <c r="N76" s="20"/>
      <c r="O76" s="20"/>
      <c r="P76" s="23">
        <f>N76*2+O76*2.5</f>
        <v>0</v>
      </c>
      <c r="Q76" s="15">
        <f>IF(G76&gt;J76,G76,J76)</f>
        <v>24</v>
      </c>
      <c r="R76" s="11">
        <v>10</v>
      </c>
      <c r="S76" s="11">
        <f>R76*2.5</f>
        <v>25</v>
      </c>
      <c r="T76" s="11"/>
      <c r="U76" s="11">
        <f>T76*2.5</f>
        <v>0</v>
      </c>
      <c r="V76" s="11"/>
      <c r="W76" s="20">
        <f>V76*2.5</f>
        <v>0</v>
      </c>
      <c r="X76" s="23"/>
      <c r="Y76" s="15">
        <f>IF(S76&gt;U76,S76,U76)</f>
        <v>25</v>
      </c>
      <c r="Z76" s="15">
        <v>10</v>
      </c>
      <c r="AA76" s="11">
        <v>40</v>
      </c>
      <c r="AB76" s="11"/>
      <c r="AC76" s="20"/>
      <c r="AD76" s="18">
        <f>Q76+Y76</f>
        <v>49</v>
      </c>
      <c r="AE76" s="22">
        <f>Q76+Y76+Z76+AA76+AB76</f>
        <v>99</v>
      </c>
      <c r="AF76" s="19" t="str">
        <f>IF(AE76&gt;=89.5,"A",IF(AE76&gt;=79.5,"B",IF(AE76&gt;=69.5,"C",IF(AE76&gt;=59.5,"D",IF(AE76&gt;=49.5,"E","F")))))</f>
        <v>A</v>
      </c>
    </row>
    <row r="77" spans="1:32" ht="15">
      <c r="A77" s="4">
        <v>76</v>
      </c>
      <c r="B77" s="5" t="s">
        <v>98</v>
      </c>
      <c r="C77" s="9" t="s">
        <v>424</v>
      </c>
      <c r="D77" s="4" t="s">
        <v>1</v>
      </c>
      <c r="E77" s="11">
        <v>1</v>
      </c>
      <c r="F77" s="4">
        <v>0</v>
      </c>
      <c r="G77" s="11">
        <f>E77*2+F77*2.5</f>
        <v>2</v>
      </c>
      <c r="H77" s="11">
        <v>4</v>
      </c>
      <c r="I77" s="4">
        <v>2</v>
      </c>
      <c r="J77" s="11">
        <f>H77*2+I77*2.5</f>
        <v>13</v>
      </c>
      <c r="K77" s="11">
        <v>8</v>
      </c>
      <c r="L77" s="11">
        <v>1.5</v>
      </c>
      <c r="M77" s="20">
        <f>K77*2+L77*2.5</f>
        <v>19.75</v>
      </c>
      <c r="N77" s="20">
        <v>8.5</v>
      </c>
      <c r="O77" s="20">
        <v>1</v>
      </c>
      <c r="P77" s="23">
        <f>N77*2+O77*2.5</f>
        <v>19.5</v>
      </c>
      <c r="Q77" s="15">
        <v>19.75</v>
      </c>
      <c r="R77" s="11">
        <v>0.5</v>
      </c>
      <c r="S77" s="11">
        <f>R77*2.5</f>
        <v>1.25</v>
      </c>
      <c r="T77" s="11">
        <v>3</v>
      </c>
      <c r="U77" s="11">
        <f>T77*2.5</f>
        <v>7.5</v>
      </c>
      <c r="V77" s="11"/>
      <c r="W77" s="20">
        <f>V77*2.5</f>
        <v>0</v>
      </c>
      <c r="X77" s="23">
        <v>13.75</v>
      </c>
      <c r="Y77" s="15">
        <v>13.75</v>
      </c>
      <c r="Z77" s="15">
        <v>5</v>
      </c>
      <c r="AA77" s="11"/>
      <c r="AB77" s="11"/>
      <c r="AC77" s="20"/>
      <c r="AD77" s="18">
        <f>Q77+Y77</f>
        <v>33.5</v>
      </c>
      <c r="AE77" s="22">
        <f>Q77+Y77+Z77+AA77+AB77</f>
        <v>38.5</v>
      </c>
      <c r="AF77" s="19" t="str">
        <f>IF(AE77&gt;=89.5,"A",IF(AE77&gt;=79.5,"B",IF(AE77&gt;=69.5,"C",IF(AE77&gt;=59.5,"D",IF(AE77&gt;=49.5,"E","F")))))</f>
        <v>F</v>
      </c>
    </row>
    <row r="78" spans="1:32" ht="15">
      <c r="A78" s="4">
        <v>77</v>
      </c>
      <c r="B78" s="5" t="s">
        <v>99</v>
      </c>
      <c r="C78" s="9" t="s">
        <v>425</v>
      </c>
      <c r="D78" s="4" t="s">
        <v>1</v>
      </c>
      <c r="E78" s="11"/>
      <c r="F78" s="4"/>
      <c r="G78" s="11">
        <f>E78*2+F78*2.5</f>
        <v>0</v>
      </c>
      <c r="H78" s="11">
        <v>9.5</v>
      </c>
      <c r="I78" s="4">
        <v>1.5</v>
      </c>
      <c r="J78" s="11">
        <f>H78*2+I78*2.5</f>
        <v>22.75</v>
      </c>
      <c r="K78" s="11"/>
      <c r="L78" s="11"/>
      <c r="M78" s="20">
        <f>K78*2+L78*2.5</f>
        <v>0</v>
      </c>
      <c r="N78" s="20"/>
      <c r="O78" s="20"/>
      <c r="P78" s="23">
        <f>N78*2+O78*2.5</f>
        <v>0</v>
      </c>
      <c r="Q78" s="15">
        <f>IF(G78&gt;J78,G78,J78)</f>
        <v>22.75</v>
      </c>
      <c r="R78" s="11">
        <v>8</v>
      </c>
      <c r="S78" s="11">
        <f>R78*2.5</f>
        <v>20</v>
      </c>
      <c r="T78" s="11"/>
      <c r="U78" s="11">
        <f>T78*2.5</f>
        <v>0</v>
      </c>
      <c r="V78" s="11"/>
      <c r="W78" s="20">
        <f>V78*2.5</f>
        <v>0</v>
      </c>
      <c r="X78" s="23"/>
      <c r="Y78" s="15">
        <f>IF(S78&gt;U78,S78,U78)</f>
        <v>20</v>
      </c>
      <c r="Z78" s="15">
        <v>8</v>
      </c>
      <c r="AA78" s="11"/>
      <c r="AB78" s="11"/>
      <c r="AC78" s="20"/>
      <c r="AD78" s="18">
        <f>Q78+Y78</f>
        <v>42.75</v>
      </c>
      <c r="AE78" s="22">
        <f>Q78+Y78+Z78+AA78+AB78</f>
        <v>50.75</v>
      </c>
      <c r="AF78" s="19" t="str">
        <f>IF(AE78&gt;=89.5,"A",IF(AE78&gt;=79.5,"B",IF(AE78&gt;=69.5,"C",IF(AE78&gt;=59.5,"D",IF(AE78&gt;=49.5,"E","F")))))</f>
        <v>E</v>
      </c>
    </row>
    <row r="79" spans="1:32" ht="15">
      <c r="A79" s="4">
        <v>78</v>
      </c>
      <c r="B79" s="5" t="s">
        <v>100</v>
      </c>
      <c r="C79" s="9" t="s">
        <v>154</v>
      </c>
      <c r="D79" s="4" t="s">
        <v>1</v>
      </c>
      <c r="E79" s="11"/>
      <c r="F79" s="4"/>
      <c r="G79" s="11">
        <f>E79*2+F79*2.5</f>
        <v>0</v>
      </c>
      <c r="H79" s="11">
        <v>1</v>
      </c>
      <c r="I79" s="4">
        <v>0</v>
      </c>
      <c r="J79" s="11">
        <f>H79*2+I79*2.5</f>
        <v>2</v>
      </c>
      <c r="K79" s="11"/>
      <c r="L79" s="11"/>
      <c r="M79" s="20">
        <f>K79*2+L79*2.5</f>
        <v>0</v>
      </c>
      <c r="N79" s="20"/>
      <c r="O79" s="20"/>
      <c r="P79" s="23">
        <f>N79*2+O79*2.5</f>
        <v>0</v>
      </c>
      <c r="Q79" s="15">
        <f>IF(G79&gt;J79,G79,J79)</f>
        <v>2</v>
      </c>
      <c r="R79" s="11"/>
      <c r="S79" s="11">
        <f>R79*2.5</f>
        <v>0</v>
      </c>
      <c r="T79" s="11"/>
      <c r="U79" s="11">
        <f>T79*2.5</f>
        <v>0</v>
      </c>
      <c r="V79" s="11"/>
      <c r="W79" s="20">
        <f>V79*2.5</f>
        <v>0</v>
      </c>
      <c r="X79" s="23"/>
      <c r="Y79" s="15">
        <f>IF(S79&gt;U79,S79,U79)</f>
        <v>0</v>
      </c>
      <c r="Z79" s="15">
        <v>5</v>
      </c>
      <c r="AA79" s="11"/>
      <c r="AB79" s="11"/>
      <c r="AC79" s="20"/>
      <c r="AD79" s="18">
        <f>Q79+Y79</f>
        <v>2</v>
      </c>
      <c r="AE79" s="22">
        <f>Q79+Y79+Z79+AA79+AB79</f>
        <v>7</v>
      </c>
      <c r="AF79" s="19" t="str">
        <f>IF(AE79&gt;=89.5,"A",IF(AE79&gt;=79.5,"B",IF(AE79&gt;=69.5,"C",IF(AE79&gt;=59.5,"D",IF(AE79&gt;=49.5,"E","F")))))</f>
        <v>F</v>
      </c>
    </row>
    <row r="80" spans="1:32" ht="15">
      <c r="A80" s="4">
        <v>79</v>
      </c>
      <c r="B80" s="5" t="s">
        <v>101</v>
      </c>
      <c r="C80" s="9" t="s">
        <v>426</v>
      </c>
      <c r="D80" s="4" t="s">
        <v>1</v>
      </c>
      <c r="E80" s="11">
        <v>7.5</v>
      </c>
      <c r="F80" s="4">
        <v>2</v>
      </c>
      <c r="G80" s="11">
        <f>E80*2+F80*2.5</f>
        <v>20</v>
      </c>
      <c r="H80" s="11"/>
      <c r="I80" s="4"/>
      <c r="J80" s="11">
        <f>H80*2+I80*2.5</f>
        <v>0</v>
      </c>
      <c r="K80" s="11"/>
      <c r="L80" s="11"/>
      <c r="M80" s="20">
        <f>K80*2+L80*2.5</f>
        <v>0</v>
      </c>
      <c r="N80" s="20"/>
      <c r="O80" s="20"/>
      <c r="P80" s="23">
        <f>N80*2+O80*2.5</f>
        <v>0</v>
      </c>
      <c r="Q80" s="15">
        <f>IF(G80&gt;J80,G80,J80)</f>
        <v>20</v>
      </c>
      <c r="R80" s="11">
        <v>9</v>
      </c>
      <c r="S80" s="11">
        <f>R80*2.5</f>
        <v>22.5</v>
      </c>
      <c r="T80" s="11"/>
      <c r="U80" s="11">
        <f>T80*2.5</f>
        <v>0</v>
      </c>
      <c r="V80" s="11"/>
      <c r="W80" s="20">
        <f>V80*2.5</f>
        <v>0</v>
      </c>
      <c r="X80" s="23"/>
      <c r="Y80" s="15">
        <f>IF(S80&gt;U80,S80,U80)</f>
        <v>22.5</v>
      </c>
      <c r="Z80" s="15">
        <v>10</v>
      </c>
      <c r="AA80" s="11"/>
      <c r="AB80" s="11"/>
      <c r="AC80" s="20"/>
      <c r="AD80" s="18">
        <f>Q80+Y80</f>
        <v>42.5</v>
      </c>
      <c r="AE80" s="22">
        <f>Q80+Y80+Z80+AA80+AB80</f>
        <v>52.5</v>
      </c>
      <c r="AF80" s="19" t="str">
        <f>IF(AE80&gt;=89.5,"A",IF(AE80&gt;=79.5,"B",IF(AE80&gt;=69.5,"C",IF(AE80&gt;=59.5,"D",IF(AE80&gt;=49.5,"E","F")))))</f>
        <v>E</v>
      </c>
    </row>
    <row r="81" spans="1:32" ht="15">
      <c r="A81" s="4">
        <v>80</v>
      </c>
      <c r="B81" s="5" t="s">
        <v>102</v>
      </c>
      <c r="C81" s="9" t="s">
        <v>620</v>
      </c>
      <c r="D81" s="4" t="s">
        <v>1</v>
      </c>
      <c r="E81" s="11">
        <v>6</v>
      </c>
      <c r="F81" s="4">
        <v>0.5</v>
      </c>
      <c r="G81" s="11">
        <f>E81*2+F81*2.5</f>
        <v>13.25</v>
      </c>
      <c r="H81" s="11">
        <v>8</v>
      </c>
      <c r="I81" s="4">
        <v>1.5</v>
      </c>
      <c r="J81" s="11">
        <f>H81*2+I81*2.5</f>
        <v>19.75</v>
      </c>
      <c r="K81" s="11"/>
      <c r="L81" s="11"/>
      <c r="M81" s="20">
        <f>K81*2+L81*2.5</f>
        <v>0</v>
      </c>
      <c r="N81" s="20"/>
      <c r="O81" s="20"/>
      <c r="P81" s="23">
        <f>N81*2+O81*2.5</f>
        <v>0</v>
      </c>
      <c r="Q81" s="15">
        <f>IF(G81&gt;J81,G81,J81)</f>
        <v>19.75</v>
      </c>
      <c r="R81" s="11">
        <v>5.5</v>
      </c>
      <c r="S81" s="11">
        <f>R81*2.5</f>
        <v>13.75</v>
      </c>
      <c r="T81" s="11">
        <v>8</v>
      </c>
      <c r="U81" s="11">
        <f>T81*2.5</f>
        <v>20</v>
      </c>
      <c r="V81" s="11"/>
      <c r="W81" s="20">
        <f>V81*2.5</f>
        <v>0</v>
      </c>
      <c r="X81" s="23"/>
      <c r="Y81" s="15">
        <f>IF(S81&gt;U81,S81,U81)</f>
        <v>20</v>
      </c>
      <c r="Z81" s="15">
        <v>10</v>
      </c>
      <c r="AA81" s="11">
        <v>15</v>
      </c>
      <c r="AB81" s="11"/>
      <c r="AC81" s="20"/>
      <c r="AD81" s="18">
        <f>Q81+Y81</f>
        <v>39.75</v>
      </c>
      <c r="AE81" s="22">
        <f>Q81+Y81+Z81+AA81+AB81</f>
        <v>64.75</v>
      </c>
      <c r="AF81" s="19" t="str">
        <f>IF(AE81&gt;=89.5,"A",IF(AE81&gt;=79.5,"B",IF(AE81&gt;=69.5,"C",IF(AE81&gt;=59.5,"D",IF(AE81&gt;=49.5,"E","F")))))</f>
        <v>D</v>
      </c>
    </row>
    <row r="82" spans="1:32" ht="15">
      <c r="A82" s="4">
        <v>81</v>
      </c>
      <c r="B82" s="5" t="s">
        <v>103</v>
      </c>
      <c r="C82" s="9" t="s">
        <v>427</v>
      </c>
      <c r="D82" s="4" t="s">
        <v>1</v>
      </c>
      <c r="E82" s="11">
        <v>9</v>
      </c>
      <c r="F82" s="4">
        <v>1.5</v>
      </c>
      <c r="G82" s="11">
        <f>E82*2+F82*2.5</f>
        <v>21.75</v>
      </c>
      <c r="H82" s="11"/>
      <c r="I82" s="4"/>
      <c r="J82" s="11">
        <f>H82*2+I82*2.5</f>
        <v>0</v>
      </c>
      <c r="K82" s="11"/>
      <c r="L82" s="11"/>
      <c r="M82" s="20">
        <f>K82*2+L82*2.5</f>
        <v>0</v>
      </c>
      <c r="N82" s="20"/>
      <c r="O82" s="20"/>
      <c r="P82" s="23">
        <f>N82*2+O82*2.5</f>
        <v>0</v>
      </c>
      <c r="Q82" s="15">
        <f>IF(G82&gt;J82,G82,J82)</f>
        <v>21.75</v>
      </c>
      <c r="R82" s="11">
        <v>7.5</v>
      </c>
      <c r="S82" s="11">
        <f>R82*2.5</f>
        <v>18.75</v>
      </c>
      <c r="T82" s="11"/>
      <c r="U82" s="11">
        <f>T82*2.5</f>
        <v>0</v>
      </c>
      <c r="V82" s="11"/>
      <c r="W82" s="20">
        <f>V82*2.5</f>
        <v>0</v>
      </c>
      <c r="X82" s="23"/>
      <c r="Y82" s="15">
        <f>IF(S82&gt;U82,S82,U82)</f>
        <v>18.75</v>
      </c>
      <c r="Z82" s="15">
        <v>10</v>
      </c>
      <c r="AA82" s="11">
        <v>15</v>
      </c>
      <c r="AB82" s="11"/>
      <c r="AC82" s="20"/>
      <c r="AD82" s="18">
        <f>Q82+Y82</f>
        <v>40.5</v>
      </c>
      <c r="AE82" s="22">
        <f>Q82+Y82+Z82+AA82+AB82</f>
        <v>65.5</v>
      </c>
      <c r="AF82" s="19" t="str">
        <f>IF(AE82&gt;=89.5,"A",IF(AE82&gt;=79.5,"B",IF(AE82&gt;=69.5,"C",IF(AE82&gt;=59.5,"D",IF(AE82&gt;=49.5,"E","F")))))</f>
        <v>D</v>
      </c>
    </row>
    <row r="83" spans="1:32" ht="15">
      <c r="A83" s="4">
        <v>82</v>
      </c>
      <c r="B83" s="5" t="s">
        <v>104</v>
      </c>
      <c r="C83" s="9" t="s">
        <v>428</v>
      </c>
      <c r="D83" s="4" t="s">
        <v>1</v>
      </c>
      <c r="E83" s="11">
        <v>4</v>
      </c>
      <c r="F83" s="4">
        <v>0.5</v>
      </c>
      <c r="G83" s="11">
        <f>E83*2+F83*2.5</f>
        <v>9.25</v>
      </c>
      <c r="H83" s="11">
        <v>8</v>
      </c>
      <c r="I83" s="4">
        <v>1.5</v>
      </c>
      <c r="J83" s="11">
        <f>H83*2+I83*2.5</f>
        <v>19.75</v>
      </c>
      <c r="K83" s="11"/>
      <c r="L83" s="11"/>
      <c r="M83" s="20">
        <f>K83*2+L83*2.5</f>
        <v>0</v>
      </c>
      <c r="N83" s="20"/>
      <c r="O83" s="20"/>
      <c r="P83" s="23">
        <f>N83*2+O83*2.5</f>
        <v>0</v>
      </c>
      <c r="Q83" s="15">
        <f>IF(G83&gt;J83,G83,J83)</f>
        <v>19.75</v>
      </c>
      <c r="R83" s="11">
        <v>3.5</v>
      </c>
      <c r="S83" s="11">
        <f>R83*2.5</f>
        <v>8.75</v>
      </c>
      <c r="T83" s="11">
        <v>7</v>
      </c>
      <c r="U83" s="11">
        <f>T83*2.5</f>
        <v>17.5</v>
      </c>
      <c r="V83" s="11"/>
      <c r="W83" s="20">
        <f>V83*2.5</f>
        <v>0</v>
      </c>
      <c r="X83" s="23"/>
      <c r="Y83" s="15">
        <f>IF(S83&gt;U83,S83,U83)</f>
        <v>17.5</v>
      </c>
      <c r="Z83" s="15">
        <v>9</v>
      </c>
      <c r="AA83" s="11"/>
      <c r="AB83" s="11">
        <v>5</v>
      </c>
      <c r="AC83" s="20"/>
      <c r="AD83" s="18">
        <f>Q83+Y83</f>
        <v>37.25</v>
      </c>
      <c r="AE83" s="22">
        <f>Q83+Y83+Z83+AA83+AB83</f>
        <v>51.25</v>
      </c>
      <c r="AF83" s="19" t="str">
        <f>IF(AE83&gt;=89.5,"A",IF(AE83&gt;=79.5,"B",IF(AE83&gt;=69.5,"C",IF(AE83&gt;=59.5,"D",IF(AE83&gt;=49.5,"E","F")))))</f>
        <v>E</v>
      </c>
    </row>
    <row r="84" spans="1:32" ht="15">
      <c r="A84" s="4">
        <v>83</v>
      </c>
      <c r="B84" s="5" t="s">
        <v>105</v>
      </c>
      <c r="C84" s="9" t="s">
        <v>429</v>
      </c>
      <c r="D84" s="4" t="s">
        <v>1</v>
      </c>
      <c r="E84" s="11">
        <v>5</v>
      </c>
      <c r="F84" s="4">
        <v>1</v>
      </c>
      <c r="G84" s="11">
        <f>E84*2+F84*2.5</f>
        <v>12.5</v>
      </c>
      <c r="H84" s="11">
        <v>9.5</v>
      </c>
      <c r="I84" s="4">
        <v>1</v>
      </c>
      <c r="J84" s="11">
        <f>H84*2+I84*2.5</f>
        <v>21.5</v>
      </c>
      <c r="K84" s="11"/>
      <c r="L84" s="11"/>
      <c r="M84" s="20">
        <f>K84*2+L84*2.5</f>
        <v>0</v>
      </c>
      <c r="N84" s="20"/>
      <c r="O84" s="20"/>
      <c r="P84" s="23">
        <f>N84*2+O84*2.5</f>
        <v>0</v>
      </c>
      <c r="Q84" s="15">
        <f>IF(G84&gt;J84,G84,J84)</f>
        <v>21.5</v>
      </c>
      <c r="R84" s="11">
        <v>7.5</v>
      </c>
      <c r="S84" s="11">
        <f>R84*2.5</f>
        <v>18.75</v>
      </c>
      <c r="T84" s="11"/>
      <c r="U84" s="11">
        <f>T84*2.5</f>
        <v>0</v>
      </c>
      <c r="V84" s="11"/>
      <c r="W84" s="20">
        <f>V84*2.5</f>
        <v>0</v>
      </c>
      <c r="X84" s="23">
        <v>22.5</v>
      </c>
      <c r="Y84" s="15">
        <v>22.5</v>
      </c>
      <c r="Z84" s="15">
        <v>6</v>
      </c>
      <c r="AA84" s="11"/>
      <c r="AB84" s="11"/>
      <c r="AC84" s="20"/>
      <c r="AD84" s="18">
        <f>Q84+Y84</f>
        <v>44</v>
      </c>
      <c r="AE84" s="22">
        <f>Q84+Y84+Z84+AA84+AB84</f>
        <v>50</v>
      </c>
      <c r="AF84" s="19" t="str">
        <f>IF(AE84&gt;=89.5,"A",IF(AE84&gt;=79.5,"B",IF(AE84&gt;=69.5,"C",IF(AE84&gt;=59.5,"D",IF(AE84&gt;=49.5,"E","F")))))</f>
        <v>E</v>
      </c>
    </row>
    <row r="85" spans="1:32" ht="15">
      <c r="A85" s="4">
        <v>84</v>
      </c>
      <c r="B85" s="5" t="s">
        <v>106</v>
      </c>
      <c r="C85" s="9" t="s">
        <v>430</v>
      </c>
      <c r="D85" s="4" t="s">
        <v>1</v>
      </c>
      <c r="E85" s="11">
        <v>8</v>
      </c>
      <c r="F85" s="4">
        <v>1</v>
      </c>
      <c r="G85" s="11">
        <f>E85*2+F85*2.5</f>
        <v>18.5</v>
      </c>
      <c r="H85" s="11">
        <v>9</v>
      </c>
      <c r="I85" s="4">
        <v>2</v>
      </c>
      <c r="J85" s="11">
        <f>H85*2+I85*2.5</f>
        <v>23</v>
      </c>
      <c r="K85" s="11"/>
      <c r="L85" s="11"/>
      <c r="M85" s="20">
        <f>K85*2+L85*2.5</f>
        <v>0</v>
      </c>
      <c r="N85" s="20"/>
      <c r="O85" s="20"/>
      <c r="P85" s="23">
        <f>N85*2+O85*2.5</f>
        <v>0</v>
      </c>
      <c r="Q85" s="15">
        <f>IF(G85&gt;J85,G85,J85)</f>
        <v>23</v>
      </c>
      <c r="R85" s="11"/>
      <c r="S85" s="11">
        <f>R85*2.5</f>
        <v>0</v>
      </c>
      <c r="T85" s="11">
        <v>8.5</v>
      </c>
      <c r="U85" s="11">
        <f>T85*2.5</f>
        <v>21.25</v>
      </c>
      <c r="V85" s="11"/>
      <c r="W85" s="20">
        <f>V85*2.5</f>
        <v>0</v>
      </c>
      <c r="X85" s="23"/>
      <c r="Y85" s="15">
        <f>IF(S85&gt;U85,S85,U85)</f>
        <v>21.25</v>
      </c>
      <c r="Z85" s="15">
        <v>6</v>
      </c>
      <c r="AA85" s="11"/>
      <c r="AB85" s="11"/>
      <c r="AC85" s="20"/>
      <c r="AD85" s="18">
        <f>Q85+Y85</f>
        <v>44.25</v>
      </c>
      <c r="AE85" s="22">
        <f>Q85+Y85+Z85+AA85+AB85</f>
        <v>50.25</v>
      </c>
      <c r="AF85" s="19" t="str">
        <f>IF(AE85&gt;=89.5,"A",IF(AE85&gt;=79.5,"B",IF(AE85&gt;=69.5,"C",IF(AE85&gt;=59.5,"D",IF(AE85&gt;=49.5,"E","F")))))</f>
        <v>E</v>
      </c>
    </row>
    <row r="86" spans="1:32" ht="15">
      <c r="A86" s="4">
        <v>85</v>
      </c>
      <c r="B86" s="5" t="s">
        <v>107</v>
      </c>
      <c r="C86" s="9" t="s">
        <v>431</v>
      </c>
      <c r="D86" s="4" t="s">
        <v>1</v>
      </c>
      <c r="E86" s="11"/>
      <c r="F86" s="4"/>
      <c r="G86" s="11">
        <f>E86*2+F86*2.5</f>
        <v>0</v>
      </c>
      <c r="H86" s="11"/>
      <c r="I86" s="4"/>
      <c r="J86" s="11">
        <f>H86*2+I86*2.5</f>
        <v>0</v>
      </c>
      <c r="K86" s="11"/>
      <c r="L86" s="11"/>
      <c r="M86" s="20">
        <f>K86*2+L86*2.5</f>
        <v>0</v>
      </c>
      <c r="N86" s="20"/>
      <c r="O86" s="20"/>
      <c r="P86" s="23">
        <f>N86*2+O86*2.5</f>
        <v>0</v>
      </c>
      <c r="Q86" s="15">
        <f>IF(G86&gt;J86,G86,J86)</f>
        <v>0</v>
      </c>
      <c r="R86" s="11"/>
      <c r="S86" s="11">
        <f>R86*2.5</f>
        <v>0</v>
      </c>
      <c r="T86" s="11"/>
      <c r="U86" s="11">
        <f>T86*2.5</f>
        <v>0</v>
      </c>
      <c r="V86" s="11"/>
      <c r="W86" s="20">
        <f>V86*2.5</f>
        <v>0</v>
      </c>
      <c r="X86" s="23"/>
      <c r="Y86" s="15">
        <f>IF(S86&gt;U86,S86,U86)</f>
        <v>0</v>
      </c>
      <c r="Z86" s="15">
        <v>0</v>
      </c>
      <c r="AA86" s="11"/>
      <c r="AB86" s="11"/>
      <c r="AC86" s="20"/>
      <c r="AD86" s="18">
        <f>Q86+Y86</f>
        <v>0</v>
      </c>
      <c r="AE86" s="22">
        <f>Q86+Y86+Z86+AA86+AB86</f>
        <v>0</v>
      </c>
      <c r="AF86" s="19"/>
    </row>
    <row r="87" spans="1:32" ht="15">
      <c r="A87" s="4">
        <v>86</v>
      </c>
      <c r="B87" s="5" t="s">
        <v>108</v>
      </c>
      <c r="C87" s="9" t="s">
        <v>432</v>
      </c>
      <c r="D87" s="4" t="s">
        <v>1</v>
      </c>
      <c r="E87" s="11">
        <v>8.5</v>
      </c>
      <c r="F87" s="4">
        <v>1.5</v>
      </c>
      <c r="G87" s="11">
        <f>E87*2+F87*2.5</f>
        <v>20.75</v>
      </c>
      <c r="H87" s="11"/>
      <c r="I87" s="4"/>
      <c r="J87" s="11">
        <f>H87*2+I87*2.5</f>
        <v>0</v>
      </c>
      <c r="K87" s="11"/>
      <c r="L87" s="11"/>
      <c r="M87" s="20">
        <f>K87*2+L87*2.5</f>
        <v>0</v>
      </c>
      <c r="N87" s="20"/>
      <c r="O87" s="20"/>
      <c r="P87" s="23">
        <f>N87*2+O87*2.5</f>
        <v>0</v>
      </c>
      <c r="Q87" s="15">
        <f>IF(G87&gt;J87,G87,J87)</f>
        <v>20.75</v>
      </c>
      <c r="R87" s="11">
        <v>3.5</v>
      </c>
      <c r="S87" s="11">
        <f>R87*2.5</f>
        <v>8.75</v>
      </c>
      <c r="T87" s="11">
        <v>8</v>
      </c>
      <c r="U87" s="11">
        <f>T87*2.5</f>
        <v>20</v>
      </c>
      <c r="V87" s="11"/>
      <c r="W87" s="20">
        <f>V87*2.5</f>
        <v>0</v>
      </c>
      <c r="X87" s="23"/>
      <c r="Y87" s="15">
        <f>IF(S87&gt;U87,S87,U87)</f>
        <v>20</v>
      </c>
      <c r="Z87" s="15">
        <v>9</v>
      </c>
      <c r="AA87" s="11"/>
      <c r="AB87" s="11"/>
      <c r="AC87" s="20"/>
      <c r="AD87" s="18">
        <f>Q87+Y87</f>
        <v>40.75</v>
      </c>
      <c r="AE87" s="22">
        <f>Q87+Y87+Z87+AA87+AB87</f>
        <v>49.75</v>
      </c>
      <c r="AF87" s="19" t="str">
        <f>IF(AE87&gt;=89.5,"A",IF(AE87&gt;=79.5,"B",IF(AE87&gt;=69.5,"C",IF(AE87&gt;=59.5,"D",IF(AE87&gt;=49.5,"E","F")))))</f>
        <v>E</v>
      </c>
    </row>
    <row r="88" spans="1:32" ht="15">
      <c r="A88" s="4">
        <v>87</v>
      </c>
      <c r="B88" s="5" t="s">
        <v>109</v>
      </c>
      <c r="C88" s="9" t="s">
        <v>433</v>
      </c>
      <c r="D88" s="4" t="s">
        <v>1</v>
      </c>
      <c r="E88" s="11">
        <v>7.5</v>
      </c>
      <c r="F88" s="4">
        <v>1.5</v>
      </c>
      <c r="G88" s="11">
        <f>E88*2+F88*2.5</f>
        <v>18.75</v>
      </c>
      <c r="H88" s="11">
        <v>9.5</v>
      </c>
      <c r="I88" s="4">
        <v>2</v>
      </c>
      <c r="J88" s="11">
        <f>H88*2+I88*2.5</f>
        <v>24</v>
      </c>
      <c r="K88" s="11"/>
      <c r="L88" s="11"/>
      <c r="M88" s="20">
        <f>K88*2+L88*2.5</f>
        <v>0</v>
      </c>
      <c r="N88" s="20"/>
      <c r="O88" s="20"/>
      <c r="P88" s="23">
        <f>N88*2+O88*2.5</f>
        <v>0</v>
      </c>
      <c r="Q88" s="15">
        <f>IF(G88&gt;J88,G88,J88)</f>
        <v>24</v>
      </c>
      <c r="R88" s="11">
        <v>7.5</v>
      </c>
      <c r="S88" s="11">
        <f>R88*2.5</f>
        <v>18.75</v>
      </c>
      <c r="T88" s="11"/>
      <c r="U88" s="11">
        <f>T88*2.5</f>
        <v>0</v>
      </c>
      <c r="V88" s="11"/>
      <c r="W88" s="20">
        <f>V88*2.5</f>
        <v>0</v>
      </c>
      <c r="X88" s="23"/>
      <c r="Y88" s="15">
        <f>IF(S88&gt;U88,S88,U88)</f>
        <v>18.75</v>
      </c>
      <c r="Z88" s="15">
        <v>10</v>
      </c>
      <c r="AA88" s="11">
        <v>20</v>
      </c>
      <c r="AB88" s="11"/>
      <c r="AC88" s="20"/>
      <c r="AD88" s="18">
        <f>Q88+Y88</f>
        <v>42.75</v>
      </c>
      <c r="AE88" s="22">
        <f>Q88+Y88+Z88+AA88+AB88</f>
        <v>72.75</v>
      </c>
      <c r="AF88" s="19" t="str">
        <f>IF(AE88&gt;=89.5,"A",IF(AE88&gt;=79.5,"B",IF(AE88&gt;=69.5,"C",IF(AE88&gt;=59.5,"D",IF(AE88&gt;=49.5,"E","F")))))</f>
        <v>C</v>
      </c>
    </row>
    <row r="89" spans="1:32" ht="15">
      <c r="A89" s="4">
        <v>88</v>
      </c>
      <c r="B89" s="5" t="s">
        <v>110</v>
      </c>
      <c r="C89" s="9" t="s">
        <v>632</v>
      </c>
      <c r="D89" s="4" t="s">
        <v>1</v>
      </c>
      <c r="E89" s="11"/>
      <c r="F89" s="4"/>
      <c r="G89" s="11">
        <f>E89*2+F89*2.5</f>
        <v>0</v>
      </c>
      <c r="H89" s="11">
        <v>5.5</v>
      </c>
      <c r="I89" s="4">
        <v>0</v>
      </c>
      <c r="J89" s="11">
        <f>H89*2+I89*2.5</f>
        <v>11</v>
      </c>
      <c r="K89" s="11"/>
      <c r="L89" s="11"/>
      <c r="M89" s="20">
        <f>K89*2+L89*2.5</f>
        <v>0</v>
      </c>
      <c r="N89" s="20"/>
      <c r="O89" s="20"/>
      <c r="P89" s="23">
        <f>N89*2+O89*2.5</f>
        <v>0</v>
      </c>
      <c r="Q89" s="15">
        <f>IF(G89&gt;J89,G89,J89)</f>
        <v>11</v>
      </c>
      <c r="R89" s="11"/>
      <c r="S89" s="11">
        <f>R89*2.5</f>
        <v>0</v>
      </c>
      <c r="T89" s="11">
        <v>1</v>
      </c>
      <c r="U89" s="11">
        <f>T89*2.5</f>
        <v>2.5</v>
      </c>
      <c r="V89" s="11"/>
      <c r="W89" s="20">
        <f>V89*2.5</f>
        <v>0</v>
      </c>
      <c r="X89" s="23"/>
      <c r="Y89" s="15">
        <f>IF(S89&gt;U89,S89,U89)</f>
        <v>2.5</v>
      </c>
      <c r="Z89" s="15">
        <v>5</v>
      </c>
      <c r="AA89" s="11"/>
      <c r="AB89" s="11"/>
      <c r="AC89" s="20"/>
      <c r="AD89" s="18">
        <f>Q89+Y89</f>
        <v>13.5</v>
      </c>
      <c r="AE89" s="22">
        <f>Q89+Y89+Z89+AA89+AB89</f>
        <v>18.5</v>
      </c>
      <c r="AF89" s="19" t="str">
        <f>IF(AE89&gt;=89.5,"A",IF(AE89&gt;=79.5,"B",IF(AE89&gt;=69.5,"C",IF(AE89&gt;=59.5,"D",IF(AE89&gt;=49.5,"E","F")))))</f>
        <v>F</v>
      </c>
    </row>
    <row r="90" spans="1:32" ht="15">
      <c r="A90" s="4">
        <v>89</v>
      </c>
      <c r="B90" s="5" t="s">
        <v>111</v>
      </c>
      <c r="C90" s="9" t="s">
        <v>434</v>
      </c>
      <c r="D90" s="4" t="s">
        <v>1</v>
      </c>
      <c r="E90" s="11">
        <v>8.5</v>
      </c>
      <c r="F90" s="4">
        <v>1.5</v>
      </c>
      <c r="G90" s="11">
        <f>E90*2+F90*2.5</f>
        <v>20.75</v>
      </c>
      <c r="H90" s="11"/>
      <c r="I90" s="4"/>
      <c r="J90" s="11">
        <f>H90*2+I90*2.5</f>
        <v>0</v>
      </c>
      <c r="K90" s="11"/>
      <c r="L90" s="11"/>
      <c r="M90" s="20">
        <f>K90*2+L90*2.5</f>
        <v>0</v>
      </c>
      <c r="N90" s="20"/>
      <c r="O90" s="20"/>
      <c r="P90" s="23">
        <f>N90*2+O90*2.5</f>
        <v>0</v>
      </c>
      <c r="Q90" s="15">
        <f>IF(G90&gt;J90,G90,J90)</f>
        <v>20.75</v>
      </c>
      <c r="R90" s="11">
        <v>9</v>
      </c>
      <c r="S90" s="11">
        <f>R90*2.5</f>
        <v>22.5</v>
      </c>
      <c r="T90" s="11"/>
      <c r="U90" s="11">
        <f>T90*2.5</f>
        <v>0</v>
      </c>
      <c r="V90" s="11"/>
      <c r="W90" s="20">
        <f>V90*2.5</f>
        <v>0</v>
      </c>
      <c r="X90" s="23"/>
      <c r="Y90" s="15">
        <f>IF(S90&gt;U90,S90,U90)</f>
        <v>22.5</v>
      </c>
      <c r="Z90" s="15">
        <v>10</v>
      </c>
      <c r="AA90" s="11"/>
      <c r="AB90" s="11">
        <v>20</v>
      </c>
      <c r="AC90" s="20"/>
      <c r="AD90" s="18">
        <f>Q90+Y90</f>
        <v>43.25</v>
      </c>
      <c r="AE90" s="22">
        <f>Q90+Y90+Z90+AA90+AB90</f>
        <v>73.25</v>
      </c>
      <c r="AF90" s="19" t="str">
        <f>IF(AE90&gt;=89.5,"A",IF(AE90&gt;=79.5,"B",IF(AE90&gt;=69.5,"C",IF(AE90&gt;=59.5,"D",IF(AE90&gt;=49.5,"E","F")))))</f>
        <v>C</v>
      </c>
    </row>
    <row r="91" spans="1:32" ht="15">
      <c r="A91" s="4">
        <v>90</v>
      </c>
      <c r="B91" s="5" t="s">
        <v>112</v>
      </c>
      <c r="C91" s="9" t="s">
        <v>435</v>
      </c>
      <c r="D91" s="4" t="s">
        <v>1</v>
      </c>
      <c r="E91" s="11">
        <v>7</v>
      </c>
      <c r="F91" s="4">
        <v>1</v>
      </c>
      <c r="G91" s="11">
        <f>E91*2+F91*2.5</f>
        <v>16.5</v>
      </c>
      <c r="H91" s="11">
        <v>8.5</v>
      </c>
      <c r="I91" s="4">
        <v>2</v>
      </c>
      <c r="J91" s="11">
        <f>H91*2+I91*2.5</f>
        <v>22</v>
      </c>
      <c r="K91" s="11"/>
      <c r="L91" s="11"/>
      <c r="M91" s="20">
        <f>K91*2+L91*2.5</f>
        <v>0</v>
      </c>
      <c r="N91" s="20"/>
      <c r="O91" s="20"/>
      <c r="P91" s="23">
        <f>N91*2+O91*2.5</f>
        <v>0</v>
      </c>
      <c r="Q91" s="15">
        <f>IF(G91&gt;J91,G91,J91)</f>
        <v>22</v>
      </c>
      <c r="R91" s="11">
        <v>8</v>
      </c>
      <c r="S91" s="11">
        <f>R91*2.5</f>
        <v>20</v>
      </c>
      <c r="T91" s="11">
        <v>7.5</v>
      </c>
      <c r="U91" s="11">
        <f>T91*2.5</f>
        <v>18.75</v>
      </c>
      <c r="V91" s="11"/>
      <c r="W91" s="20">
        <f>V91*2.5</f>
        <v>0</v>
      </c>
      <c r="X91" s="23"/>
      <c r="Y91" s="15">
        <f>IF(S91&gt;U91,S91,U91)</f>
        <v>20</v>
      </c>
      <c r="Z91" s="15">
        <v>8</v>
      </c>
      <c r="AA91" s="11"/>
      <c r="AB91" s="11"/>
      <c r="AC91" s="20"/>
      <c r="AD91" s="18">
        <f>Q91+Y91</f>
        <v>42</v>
      </c>
      <c r="AE91" s="22">
        <f>Q91+Y91+Z91+AA91+AB91</f>
        <v>50</v>
      </c>
      <c r="AF91" s="19" t="str">
        <f>IF(AE91&gt;=89.5,"A",IF(AE91&gt;=79.5,"B",IF(AE91&gt;=69.5,"C",IF(AE91&gt;=59.5,"D",IF(AE91&gt;=49.5,"E","F")))))</f>
        <v>E</v>
      </c>
    </row>
    <row r="92" spans="1:32" ht="15">
      <c r="A92" s="4">
        <v>91</v>
      </c>
      <c r="B92" s="5" t="s">
        <v>113</v>
      </c>
      <c r="C92" s="9" t="s">
        <v>436</v>
      </c>
      <c r="D92" s="4" t="s">
        <v>1</v>
      </c>
      <c r="E92" s="11">
        <v>9.5</v>
      </c>
      <c r="F92" s="4">
        <v>1.5</v>
      </c>
      <c r="G92" s="11">
        <f>E92*2+F92*2.5</f>
        <v>22.75</v>
      </c>
      <c r="H92" s="11"/>
      <c r="I92" s="4"/>
      <c r="J92" s="11">
        <f>H92*2+I92*2.5</f>
        <v>0</v>
      </c>
      <c r="K92" s="11"/>
      <c r="L92" s="11"/>
      <c r="M92" s="20">
        <f>K92*2+L92*2.5</f>
        <v>0</v>
      </c>
      <c r="N92" s="20"/>
      <c r="O92" s="20"/>
      <c r="P92" s="23">
        <f>N92*2+O92*2.5</f>
        <v>0</v>
      </c>
      <c r="Q92" s="15">
        <f>IF(G92&gt;J92,G92,J92)</f>
        <v>22.75</v>
      </c>
      <c r="R92" s="11">
        <v>8</v>
      </c>
      <c r="S92" s="11">
        <f>R92*2.5</f>
        <v>20</v>
      </c>
      <c r="T92" s="11">
        <v>8.5</v>
      </c>
      <c r="U92" s="11">
        <f>T92*2.5</f>
        <v>21.25</v>
      </c>
      <c r="V92" s="11"/>
      <c r="W92" s="20">
        <f>V92*2.5</f>
        <v>0</v>
      </c>
      <c r="X92" s="23"/>
      <c r="Y92" s="15">
        <f>IF(S92&gt;U92,S92,U92)</f>
        <v>21.25</v>
      </c>
      <c r="Z92" s="15">
        <v>8</v>
      </c>
      <c r="AA92" s="11">
        <v>10</v>
      </c>
      <c r="AB92" s="11"/>
      <c r="AC92" s="20"/>
      <c r="AD92" s="18">
        <f>Q92+Y92</f>
        <v>44</v>
      </c>
      <c r="AE92" s="22">
        <f>Q92+Y92+Z92+AA92+AB92</f>
        <v>62</v>
      </c>
      <c r="AF92" s="19" t="str">
        <f>IF(AE92&gt;=89.5,"A",IF(AE92&gt;=79.5,"B",IF(AE92&gt;=69.5,"C",IF(AE92&gt;=59.5,"D",IF(AE92&gt;=49.5,"E","F")))))</f>
        <v>D</v>
      </c>
    </row>
    <row r="93" spans="1:32" ht="15">
      <c r="A93" s="4">
        <v>92</v>
      </c>
      <c r="B93" s="5" t="s">
        <v>114</v>
      </c>
      <c r="C93" s="9" t="s">
        <v>437</v>
      </c>
      <c r="D93" s="4" t="s">
        <v>1</v>
      </c>
      <c r="E93" s="11"/>
      <c r="F93" s="4"/>
      <c r="G93" s="11">
        <f>E93*2+F93*2.5</f>
        <v>0</v>
      </c>
      <c r="H93" s="11"/>
      <c r="I93" s="4"/>
      <c r="J93" s="11">
        <f>H93*2+I93*2.5</f>
        <v>0</v>
      </c>
      <c r="K93" s="11"/>
      <c r="L93" s="11"/>
      <c r="M93" s="20">
        <f>K93*2+L93*2.5</f>
        <v>0</v>
      </c>
      <c r="N93" s="20"/>
      <c r="O93" s="20"/>
      <c r="P93" s="23">
        <f>N93*2+O93*2.5</f>
        <v>0</v>
      </c>
      <c r="Q93" s="15">
        <f>IF(G93&gt;J93,G93,J93)</f>
        <v>0</v>
      </c>
      <c r="R93" s="11"/>
      <c r="S93" s="11">
        <f>R93*2.5</f>
        <v>0</v>
      </c>
      <c r="T93" s="11"/>
      <c r="U93" s="11">
        <f>T93*2.5</f>
        <v>0</v>
      </c>
      <c r="V93" s="11"/>
      <c r="W93" s="20">
        <f>V93*2.5</f>
        <v>0</v>
      </c>
      <c r="X93" s="23"/>
      <c r="Y93" s="15">
        <f>IF(S93&gt;U93,S93,U93)</f>
        <v>0</v>
      </c>
      <c r="Z93" s="15">
        <v>0</v>
      </c>
      <c r="AA93" s="11"/>
      <c r="AB93" s="11"/>
      <c r="AC93" s="20"/>
      <c r="AD93" s="18">
        <f>Q93+Y93</f>
        <v>0</v>
      </c>
      <c r="AE93" s="22">
        <f>Q93+Y93+Z93+AA93+AB93</f>
        <v>0</v>
      </c>
      <c r="AF93" s="19"/>
    </row>
    <row r="94" spans="1:32" ht="15">
      <c r="A94" s="4">
        <v>93</v>
      </c>
      <c r="B94" s="5" t="s">
        <v>115</v>
      </c>
      <c r="C94" s="9" t="s">
        <v>438</v>
      </c>
      <c r="D94" s="4" t="s">
        <v>1</v>
      </c>
      <c r="E94" s="11">
        <v>5.5</v>
      </c>
      <c r="F94" s="4">
        <v>1</v>
      </c>
      <c r="G94" s="11">
        <f>E94*2+F94*2.5</f>
        <v>13.5</v>
      </c>
      <c r="H94" s="11">
        <v>8.5</v>
      </c>
      <c r="I94" s="4">
        <v>1</v>
      </c>
      <c r="J94" s="11">
        <f>H94*2+I94*2.5</f>
        <v>19.5</v>
      </c>
      <c r="K94" s="11">
        <v>9.5</v>
      </c>
      <c r="L94" s="11">
        <v>0.5</v>
      </c>
      <c r="M94" s="20">
        <f>K94*2+L94*2.5</f>
        <v>20.25</v>
      </c>
      <c r="N94" s="20"/>
      <c r="O94" s="20"/>
      <c r="P94" s="23">
        <f>N94*2+O94*2.5</f>
        <v>0</v>
      </c>
      <c r="Q94" s="15">
        <v>20.25</v>
      </c>
      <c r="R94" s="11">
        <v>2</v>
      </c>
      <c r="S94" s="11">
        <f>R94*2.5</f>
        <v>5</v>
      </c>
      <c r="T94" s="11">
        <v>4.5</v>
      </c>
      <c r="U94" s="11">
        <f>T94*2.5</f>
        <v>11.25</v>
      </c>
      <c r="V94" s="11">
        <v>7.5</v>
      </c>
      <c r="W94" s="20">
        <f>V94*2.5</f>
        <v>18.75</v>
      </c>
      <c r="X94" s="23">
        <v>23.75</v>
      </c>
      <c r="Y94" s="15">
        <v>23.75</v>
      </c>
      <c r="Z94" s="15">
        <v>6</v>
      </c>
      <c r="AA94" s="11"/>
      <c r="AB94" s="11">
        <v>0</v>
      </c>
      <c r="AC94" s="20"/>
      <c r="AD94" s="18">
        <f>Q94+Y94</f>
        <v>44</v>
      </c>
      <c r="AE94" s="22">
        <f>Q94+Y94+Z94+AA94+AB94</f>
        <v>50</v>
      </c>
      <c r="AF94" s="19" t="str">
        <f>IF(AE94&gt;=89.5,"A",IF(AE94&gt;=79.5,"B",IF(AE94&gt;=69.5,"C",IF(AE94&gt;=59.5,"D",IF(AE94&gt;=49.5,"E","F")))))</f>
        <v>E</v>
      </c>
    </row>
    <row r="95" spans="1:32" ht="15">
      <c r="A95" s="4">
        <v>94</v>
      </c>
      <c r="B95" s="5" t="s">
        <v>116</v>
      </c>
      <c r="C95" s="9" t="s">
        <v>439</v>
      </c>
      <c r="D95" s="4" t="s">
        <v>1</v>
      </c>
      <c r="E95" s="11"/>
      <c r="F95" s="4"/>
      <c r="G95" s="11">
        <f>E95*2+F95*2.5</f>
        <v>0</v>
      </c>
      <c r="H95" s="11"/>
      <c r="I95" s="4"/>
      <c r="J95" s="11">
        <f>H95*2+I95*2.5</f>
        <v>0</v>
      </c>
      <c r="K95" s="11"/>
      <c r="L95" s="11"/>
      <c r="M95" s="20">
        <f>K95*2+L95*2.5</f>
        <v>0</v>
      </c>
      <c r="N95" s="20"/>
      <c r="O95" s="20"/>
      <c r="P95" s="23">
        <f>N95*2+O95*2.5</f>
        <v>0</v>
      </c>
      <c r="Q95" s="15">
        <f>IF(G95&gt;J95,G95,J95)</f>
        <v>0</v>
      </c>
      <c r="R95" s="11"/>
      <c r="S95" s="11">
        <f>R95*2.5</f>
        <v>0</v>
      </c>
      <c r="T95" s="11"/>
      <c r="U95" s="11">
        <f>T95*2.5</f>
        <v>0</v>
      </c>
      <c r="V95" s="11"/>
      <c r="W95" s="20">
        <f>V95*2.5</f>
        <v>0</v>
      </c>
      <c r="X95" s="23"/>
      <c r="Y95" s="15">
        <f>IF(S95&gt;U95,S95,U95)</f>
        <v>0</v>
      </c>
      <c r="Z95" s="15">
        <v>0</v>
      </c>
      <c r="AA95" s="11"/>
      <c r="AB95" s="11"/>
      <c r="AC95" s="20"/>
      <c r="AD95" s="18">
        <f>Q95+Y95</f>
        <v>0</v>
      </c>
      <c r="AE95" s="22">
        <f>Q95+Y95+Z95+AA95+AB95</f>
        <v>0</v>
      </c>
      <c r="AF95" s="19"/>
    </row>
    <row r="96" spans="1:32" ht="15">
      <c r="A96" s="4">
        <v>95</v>
      </c>
      <c r="B96" s="5" t="s">
        <v>117</v>
      </c>
      <c r="C96" s="9" t="s">
        <v>440</v>
      </c>
      <c r="D96" s="4" t="s">
        <v>1</v>
      </c>
      <c r="E96" s="11"/>
      <c r="F96" s="4"/>
      <c r="G96" s="11">
        <f>E96*2+F96*2.5</f>
        <v>0</v>
      </c>
      <c r="H96" s="11">
        <v>8</v>
      </c>
      <c r="I96" s="4">
        <v>1</v>
      </c>
      <c r="J96" s="11">
        <f>H96*2+I96*2.5</f>
        <v>18.5</v>
      </c>
      <c r="K96" s="11"/>
      <c r="L96" s="11"/>
      <c r="M96" s="20">
        <f>K96*2+L96*2.5</f>
        <v>0</v>
      </c>
      <c r="N96" s="20"/>
      <c r="O96" s="20"/>
      <c r="P96" s="23">
        <f>N96*2+O96*2.5</f>
        <v>0</v>
      </c>
      <c r="Q96" s="15">
        <f>IF(G96&gt;J96,G96,J96)</f>
        <v>18.5</v>
      </c>
      <c r="R96" s="11"/>
      <c r="S96" s="11">
        <f>R96*2.5</f>
        <v>0</v>
      </c>
      <c r="T96" s="11">
        <v>8.5</v>
      </c>
      <c r="U96" s="11">
        <f>T96*2.5</f>
        <v>21.25</v>
      </c>
      <c r="V96" s="11"/>
      <c r="W96" s="20">
        <f>V96*2.5</f>
        <v>0</v>
      </c>
      <c r="X96" s="23"/>
      <c r="Y96" s="15">
        <f>IF(S96&gt;U96,S96,U96)</f>
        <v>21.25</v>
      </c>
      <c r="Z96" s="15">
        <v>10</v>
      </c>
      <c r="AA96" s="11"/>
      <c r="AB96" s="11"/>
      <c r="AC96" s="20"/>
      <c r="AD96" s="18">
        <f>Q96+Y96</f>
        <v>39.75</v>
      </c>
      <c r="AE96" s="22">
        <f>Q96+Y96+Z96+AA96+AB96</f>
        <v>49.75</v>
      </c>
      <c r="AF96" s="19" t="str">
        <f>IF(AE96&gt;=89.5,"A",IF(AE96&gt;=79.5,"B",IF(AE96&gt;=69.5,"C",IF(AE96&gt;=59.5,"D",IF(AE96&gt;=49.5,"E","F")))))</f>
        <v>E</v>
      </c>
    </row>
    <row r="97" spans="1:32" ht="15">
      <c r="A97" s="4">
        <v>96</v>
      </c>
      <c r="B97" s="5" t="s">
        <v>118</v>
      </c>
      <c r="C97" s="9" t="s">
        <v>441</v>
      </c>
      <c r="D97" s="4" t="s">
        <v>1</v>
      </c>
      <c r="E97" s="11">
        <v>7</v>
      </c>
      <c r="F97" s="4">
        <v>1.5</v>
      </c>
      <c r="G97" s="11">
        <f>E97*2+F97*2.5</f>
        <v>17.75</v>
      </c>
      <c r="H97" s="11">
        <v>9.5</v>
      </c>
      <c r="I97" s="4">
        <v>2</v>
      </c>
      <c r="J97" s="11">
        <f>H97*2+I97*2.5</f>
        <v>24</v>
      </c>
      <c r="K97" s="11"/>
      <c r="L97" s="11"/>
      <c r="M97" s="20">
        <f>K97*2+L97*2.5</f>
        <v>0</v>
      </c>
      <c r="N97" s="20"/>
      <c r="O97" s="20"/>
      <c r="P97" s="23">
        <f>N97*2+O97*2.5</f>
        <v>0</v>
      </c>
      <c r="Q97" s="15">
        <f>IF(G97&gt;J97,G97,J97)</f>
        <v>24</v>
      </c>
      <c r="R97" s="11">
        <v>3</v>
      </c>
      <c r="S97" s="11">
        <f>R97*2.5</f>
        <v>7.5</v>
      </c>
      <c r="T97" s="11">
        <v>9</v>
      </c>
      <c r="U97" s="11">
        <f>T97*2.5</f>
        <v>22.5</v>
      </c>
      <c r="V97" s="11"/>
      <c r="W97" s="20">
        <f>V97*2.5</f>
        <v>0</v>
      </c>
      <c r="X97" s="23"/>
      <c r="Y97" s="15">
        <f>IF(S97&gt;U97,S97,U97)</f>
        <v>22.5</v>
      </c>
      <c r="Z97" s="15">
        <v>10</v>
      </c>
      <c r="AA97" s="11"/>
      <c r="AB97" s="11">
        <v>0</v>
      </c>
      <c r="AC97" s="20"/>
      <c r="AD97" s="18">
        <f>Q97+Y97</f>
        <v>46.5</v>
      </c>
      <c r="AE97" s="22">
        <f>Q97+Y97+Z97+AA97+AB97</f>
        <v>56.5</v>
      </c>
      <c r="AF97" s="19" t="str">
        <f>IF(AE97&gt;=89.5,"A",IF(AE97&gt;=79.5,"B",IF(AE97&gt;=69.5,"C",IF(AE97&gt;=59.5,"D",IF(AE97&gt;=49.5,"E","F")))))</f>
        <v>E</v>
      </c>
    </row>
    <row r="98" spans="1:32" ht="15">
      <c r="A98" s="4">
        <v>97</v>
      </c>
      <c r="B98" s="5" t="s">
        <v>119</v>
      </c>
      <c r="C98" s="9" t="s">
        <v>442</v>
      </c>
      <c r="D98" s="4" t="s">
        <v>1</v>
      </c>
      <c r="E98" s="11">
        <v>8.5</v>
      </c>
      <c r="F98" s="4">
        <v>1.5</v>
      </c>
      <c r="G98" s="11">
        <f>E98*2+F98*2.5</f>
        <v>20.75</v>
      </c>
      <c r="H98" s="11">
        <v>10</v>
      </c>
      <c r="I98" s="4">
        <v>2</v>
      </c>
      <c r="J98" s="11">
        <f>H98*2+I98*2.5</f>
        <v>25</v>
      </c>
      <c r="K98" s="11"/>
      <c r="L98" s="11"/>
      <c r="M98" s="20">
        <f>K98*2+L98*2.5</f>
        <v>0</v>
      </c>
      <c r="N98" s="20"/>
      <c r="O98" s="20"/>
      <c r="P98" s="23">
        <f>N98*2+O98*2.5</f>
        <v>0</v>
      </c>
      <c r="Q98" s="15">
        <f>IF(G98&gt;J98,G98,J98)</f>
        <v>25</v>
      </c>
      <c r="R98" s="11">
        <v>10</v>
      </c>
      <c r="S98" s="11">
        <f>R98*2.5</f>
        <v>25</v>
      </c>
      <c r="T98" s="11"/>
      <c r="U98" s="11">
        <f>T98*2.5</f>
        <v>0</v>
      </c>
      <c r="V98" s="11"/>
      <c r="W98" s="20">
        <f>V98*2.5</f>
        <v>0</v>
      </c>
      <c r="X98" s="23"/>
      <c r="Y98" s="15">
        <f>IF(S98&gt;U98,S98,U98)</f>
        <v>25</v>
      </c>
      <c r="Z98" s="15">
        <v>10</v>
      </c>
      <c r="AA98" s="11"/>
      <c r="AB98" s="11">
        <v>35</v>
      </c>
      <c r="AC98" s="20"/>
      <c r="AD98" s="18">
        <f>Q98+Y98</f>
        <v>50</v>
      </c>
      <c r="AE98" s="22">
        <f>Q98+Y98+Z98+AA98+AB98</f>
        <v>95</v>
      </c>
      <c r="AF98" s="19" t="str">
        <f>IF(AE98&gt;=89.5,"A",IF(AE98&gt;=79.5,"B",IF(AE98&gt;=69.5,"C",IF(AE98&gt;=59.5,"D",IF(AE98&gt;=49.5,"E","F")))))</f>
        <v>A</v>
      </c>
    </row>
    <row r="99" spans="1:32" ht="15">
      <c r="A99" s="4">
        <v>98</v>
      </c>
      <c r="B99" s="5" t="s">
        <v>120</v>
      </c>
      <c r="C99" s="9" t="s">
        <v>591</v>
      </c>
      <c r="D99" s="4" t="s">
        <v>1</v>
      </c>
      <c r="E99" s="11"/>
      <c r="F99" s="4"/>
      <c r="G99" s="11">
        <f>E99*2+F99*2.5</f>
        <v>0</v>
      </c>
      <c r="H99" s="11">
        <v>8</v>
      </c>
      <c r="I99" s="4">
        <v>1.5</v>
      </c>
      <c r="J99" s="11">
        <f>H99*2+I99*2.5</f>
        <v>19.75</v>
      </c>
      <c r="K99" s="11"/>
      <c r="L99" s="11"/>
      <c r="M99" s="20">
        <f>K99*2+L99*2.5</f>
        <v>0</v>
      </c>
      <c r="N99" s="20"/>
      <c r="O99" s="20"/>
      <c r="P99" s="23">
        <f>N99*2+O99*2.5</f>
        <v>0</v>
      </c>
      <c r="Q99" s="15">
        <f>IF(G99&gt;J99,G99,J99)</f>
        <v>19.75</v>
      </c>
      <c r="R99" s="11">
        <v>0.5</v>
      </c>
      <c r="S99" s="11">
        <f>R99*2.5</f>
        <v>1.25</v>
      </c>
      <c r="T99" s="11">
        <v>6.5</v>
      </c>
      <c r="U99" s="11">
        <f>T99*2.5</f>
        <v>16.25</v>
      </c>
      <c r="V99" s="11"/>
      <c r="W99" s="20">
        <f>V99*2.5</f>
        <v>0</v>
      </c>
      <c r="X99" s="23"/>
      <c r="Y99" s="15">
        <f>IF(S99&gt;U99,S99,U99)</f>
        <v>16.25</v>
      </c>
      <c r="Z99" s="15">
        <v>6</v>
      </c>
      <c r="AA99" s="11"/>
      <c r="AB99" s="11">
        <v>10</v>
      </c>
      <c r="AC99" s="20"/>
      <c r="AD99" s="18">
        <f>Q99+Y99</f>
        <v>36</v>
      </c>
      <c r="AE99" s="22">
        <f>Q99+Y99+Z99+AA99+AB99</f>
        <v>52</v>
      </c>
      <c r="AF99" s="19" t="str">
        <f>IF(AE99&gt;=89.5,"A",IF(AE99&gt;=79.5,"B",IF(AE99&gt;=69.5,"C",IF(AE99&gt;=59.5,"D",IF(AE99&gt;=49.5,"E","F")))))</f>
        <v>E</v>
      </c>
    </row>
    <row r="100" spans="1:32" ht="15">
      <c r="A100" s="4">
        <v>99</v>
      </c>
      <c r="B100" s="5" t="s">
        <v>121</v>
      </c>
      <c r="C100" s="9" t="s">
        <v>621</v>
      </c>
      <c r="D100" s="4" t="s">
        <v>1</v>
      </c>
      <c r="E100" s="11">
        <v>6</v>
      </c>
      <c r="F100" s="4">
        <v>1.5</v>
      </c>
      <c r="G100" s="11">
        <f>E100*2+F100*2.5</f>
        <v>15.75</v>
      </c>
      <c r="H100" s="11">
        <v>7.5</v>
      </c>
      <c r="I100" s="4">
        <v>2</v>
      </c>
      <c r="J100" s="11">
        <f>H100*2+I100*2.5</f>
        <v>20</v>
      </c>
      <c r="K100" s="11"/>
      <c r="L100" s="11"/>
      <c r="M100" s="20">
        <f>K100*2+L100*2.5</f>
        <v>0</v>
      </c>
      <c r="N100" s="20"/>
      <c r="O100" s="20"/>
      <c r="P100" s="23">
        <f>N100*2+O100*2.5</f>
        <v>0</v>
      </c>
      <c r="Q100" s="15">
        <f>IF(G100&gt;J100,G100,J100)</f>
        <v>20</v>
      </c>
      <c r="R100" s="11">
        <v>9.5</v>
      </c>
      <c r="S100" s="11">
        <f>R100*2.5</f>
        <v>23.75</v>
      </c>
      <c r="T100" s="11"/>
      <c r="U100" s="11">
        <f>T100*2.5</f>
        <v>0</v>
      </c>
      <c r="V100" s="11"/>
      <c r="W100" s="20">
        <f>V100*2.5</f>
        <v>0</v>
      </c>
      <c r="X100" s="23"/>
      <c r="Y100" s="15">
        <f>IF(S100&gt;U100,S100,U100)</f>
        <v>23.75</v>
      </c>
      <c r="Z100" s="15">
        <v>10</v>
      </c>
      <c r="AA100" s="11"/>
      <c r="AB100" s="11"/>
      <c r="AC100" s="20"/>
      <c r="AD100" s="18">
        <f>Q100+Y100</f>
        <v>43.75</v>
      </c>
      <c r="AE100" s="22">
        <f>Q100+Y100+Z100+AA100+AB100</f>
        <v>53.75</v>
      </c>
      <c r="AF100" s="19" t="str">
        <f>IF(AE100&gt;=89.5,"A",IF(AE100&gt;=79.5,"B",IF(AE100&gt;=69.5,"C",IF(AE100&gt;=59.5,"D",IF(AE100&gt;=49.5,"E","F")))))</f>
        <v>E</v>
      </c>
    </row>
    <row r="101" spans="1:32" ht="15">
      <c r="A101" s="4">
        <v>100</v>
      </c>
      <c r="B101" s="5" t="s">
        <v>122</v>
      </c>
      <c r="C101" s="9" t="s">
        <v>592</v>
      </c>
      <c r="D101" s="4" t="s">
        <v>1</v>
      </c>
      <c r="E101" s="11">
        <v>9</v>
      </c>
      <c r="F101" s="4">
        <v>2</v>
      </c>
      <c r="G101" s="11">
        <f>E101*2+F101*2.5</f>
        <v>23</v>
      </c>
      <c r="H101" s="11"/>
      <c r="I101" s="4"/>
      <c r="J101" s="11">
        <f>H101*2+I101*2.5</f>
        <v>0</v>
      </c>
      <c r="K101" s="11"/>
      <c r="L101" s="11"/>
      <c r="M101" s="20">
        <f>K101*2+L101*2.5</f>
        <v>0</v>
      </c>
      <c r="N101" s="20"/>
      <c r="O101" s="20"/>
      <c r="P101" s="23">
        <f>N101*2+O101*2.5</f>
        <v>0</v>
      </c>
      <c r="Q101" s="15">
        <f>IF(G101&gt;J101,G101,J101)</f>
        <v>23</v>
      </c>
      <c r="R101" s="11">
        <v>8.5</v>
      </c>
      <c r="S101" s="11">
        <f>R101*2.5</f>
        <v>21.25</v>
      </c>
      <c r="T101" s="11"/>
      <c r="U101" s="11">
        <f>T101*2.5</f>
        <v>0</v>
      </c>
      <c r="V101" s="11"/>
      <c r="W101" s="20">
        <f>V101*2.5</f>
        <v>0</v>
      </c>
      <c r="X101" s="23"/>
      <c r="Y101" s="15">
        <f>IF(S101&gt;U101,S101,U101)</f>
        <v>21.25</v>
      </c>
      <c r="Z101" s="15">
        <v>10</v>
      </c>
      <c r="AA101" s="11"/>
      <c r="AB101" s="11"/>
      <c r="AC101" s="20"/>
      <c r="AD101" s="18">
        <f>Q101+Y101</f>
        <v>44.25</v>
      </c>
      <c r="AE101" s="22">
        <f>Q101+Y101+Z101+AA101+AB101</f>
        <v>54.25</v>
      </c>
      <c r="AF101" s="19" t="str">
        <f>IF(AE101&gt;=89.5,"A",IF(AE101&gt;=79.5,"B",IF(AE101&gt;=69.5,"C",IF(AE101&gt;=59.5,"D",IF(AE101&gt;=49.5,"E","F")))))</f>
        <v>E</v>
      </c>
    </row>
    <row r="102" spans="1:32" ht="15">
      <c r="A102" s="4">
        <v>101</v>
      </c>
      <c r="B102" s="5" t="s">
        <v>155</v>
      </c>
      <c r="C102" s="9" t="s">
        <v>443</v>
      </c>
      <c r="D102" s="4" t="s">
        <v>1</v>
      </c>
      <c r="E102" s="11"/>
      <c r="F102" s="4"/>
      <c r="G102" s="11">
        <f>E102*2+F102*2.5</f>
        <v>0</v>
      </c>
      <c r="H102" s="11"/>
      <c r="I102" s="4"/>
      <c r="J102" s="11">
        <f>H102*2+I102*2.5</f>
        <v>0</v>
      </c>
      <c r="K102" s="11"/>
      <c r="L102" s="11"/>
      <c r="M102" s="20">
        <f>K102*2+L102*2.5</f>
        <v>0</v>
      </c>
      <c r="N102" s="20"/>
      <c r="O102" s="20"/>
      <c r="P102" s="23">
        <f>N102*2+O102*2.5</f>
        <v>0</v>
      </c>
      <c r="Q102" s="15">
        <f>IF(G102&gt;J102,G102,J102)</f>
        <v>0</v>
      </c>
      <c r="R102" s="11"/>
      <c r="S102" s="11">
        <f>R102*2.5</f>
        <v>0</v>
      </c>
      <c r="T102" s="11"/>
      <c r="U102" s="11">
        <f>T102*2.5</f>
        <v>0</v>
      </c>
      <c r="V102" s="11"/>
      <c r="W102" s="20">
        <f>V102*2.5</f>
        <v>0</v>
      </c>
      <c r="X102" s="23"/>
      <c r="Y102" s="15">
        <f>IF(S102&gt;U102,S102,U102)</f>
        <v>0</v>
      </c>
      <c r="Z102" s="15">
        <v>8</v>
      </c>
      <c r="AA102" s="11"/>
      <c r="AB102" s="11"/>
      <c r="AC102" s="20"/>
      <c r="AD102" s="18">
        <f>Q102+Y102</f>
        <v>0</v>
      </c>
      <c r="AE102" s="22">
        <f>Q102+Y102+Z102+AA102+AB102</f>
        <v>8</v>
      </c>
      <c r="AF102" s="19" t="str">
        <f>IF(AE102&gt;=89.5,"A",IF(AE102&gt;=79.5,"B",IF(AE102&gt;=69.5,"C",IF(AE102&gt;=59.5,"D",IF(AE102&gt;=49.5,"E","F")))))</f>
        <v>F</v>
      </c>
    </row>
    <row r="103" spans="1:32" ht="15">
      <c r="A103" s="4">
        <v>102</v>
      </c>
      <c r="B103" s="5" t="s">
        <v>156</v>
      </c>
      <c r="C103" s="9" t="s">
        <v>444</v>
      </c>
      <c r="D103" s="4" t="s">
        <v>1</v>
      </c>
      <c r="E103" s="11"/>
      <c r="F103" s="4"/>
      <c r="G103" s="11">
        <f>E103*2+F103*2.5</f>
        <v>0</v>
      </c>
      <c r="H103" s="11"/>
      <c r="I103" s="4"/>
      <c r="J103" s="11">
        <f>H103*2+I103*2.5</f>
        <v>0</v>
      </c>
      <c r="K103" s="11"/>
      <c r="L103" s="11"/>
      <c r="M103" s="20">
        <f>K103*2+L103*2.5</f>
        <v>0</v>
      </c>
      <c r="N103" s="20"/>
      <c r="O103" s="20"/>
      <c r="P103" s="23">
        <f>N103*2+O103*2.5</f>
        <v>0</v>
      </c>
      <c r="Q103" s="15">
        <f>IF(G103&gt;J103,G103,J103)</f>
        <v>0</v>
      </c>
      <c r="R103" s="11"/>
      <c r="S103" s="11">
        <f>R103*2.5</f>
        <v>0</v>
      </c>
      <c r="T103" s="11"/>
      <c r="U103" s="11">
        <f>T103*2.5</f>
        <v>0</v>
      </c>
      <c r="V103" s="11"/>
      <c r="W103" s="20">
        <f>V103*2.5</f>
        <v>0</v>
      </c>
      <c r="X103" s="23"/>
      <c r="Y103" s="15">
        <f>IF(S103&gt;U103,S103,U103)</f>
        <v>0</v>
      </c>
      <c r="Z103" s="15">
        <v>0</v>
      </c>
      <c r="AA103" s="11"/>
      <c r="AB103" s="11"/>
      <c r="AC103" s="20"/>
      <c r="AD103" s="18">
        <f>Q103+Y103</f>
        <v>0</v>
      </c>
      <c r="AE103" s="22">
        <f>Q103+Y103+Z103+AA103+AB103</f>
        <v>0</v>
      </c>
      <c r="AF103" s="19"/>
    </row>
    <row r="104" spans="1:32" ht="15">
      <c r="A104" s="4">
        <v>103</v>
      </c>
      <c r="B104" s="5" t="s">
        <v>157</v>
      </c>
      <c r="C104" s="9" t="s">
        <v>445</v>
      </c>
      <c r="D104" s="4" t="s">
        <v>1</v>
      </c>
      <c r="E104" s="11">
        <v>0</v>
      </c>
      <c r="F104" s="4">
        <v>0</v>
      </c>
      <c r="G104" s="11">
        <f>E104*2+F104*2.5</f>
        <v>0</v>
      </c>
      <c r="H104" s="11">
        <v>6.5</v>
      </c>
      <c r="I104" s="4">
        <v>1</v>
      </c>
      <c r="J104" s="11">
        <f>H104*2+I104*2.5</f>
        <v>15.5</v>
      </c>
      <c r="K104" s="11"/>
      <c r="L104" s="11"/>
      <c r="M104" s="20">
        <f>K104*2+L104*2.5</f>
        <v>0</v>
      </c>
      <c r="N104" s="20"/>
      <c r="O104" s="20"/>
      <c r="P104" s="23">
        <f>N104*2+O104*2.5</f>
        <v>0</v>
      </c>
      <c r="Q104" s="15">
        <f>IF(G104&gt;J104,G104,J104)</f>
        <v>15.5</v>
      </c>
      <c r="R104" s="11"/>
      <c r="S104" s="11">
        <f>R104*2.5</f>
        <v>0</v>
      </c>
      <c r="T104" s="11"/>
      <c r="U104" s="11">
        <f>T104*2.5</f>
        <v>0</v>
      </c>
      <c r="V104" s="11"/>
      <c r="W104" s="20">
        <f>V104*2.5</f>
        <v>0</v>
      </c>
      <c r="X104" s="23"/>
      <c r="Y104" s="15">
        <f>IF(S104&gt;U104,S104,U104)</f>
        <v>0</v>
      </c>
      <c r="Z104" s="15">
        <v>5</v>
      </c>
      <c r="AA104" s="11"/>
      <c r="AB104" s="11"/>
      <c r="AC104" s="20"/>
      <c r="AD104" s="18">
        <f>Q104+Y104</f>
        <v>15.5</v>
      </c>
      <c r="AE104" s="22">
        <f>Q104+Y104+Z104+AA104+AB104</f>
        <v>20.5</v>
      </c>
      <c r="AF104" s="19" t="str">
        <f>IF(AE104&gt;=89.5,"A",IF(AE104&gt;=79.5,"B",IF(AE104&gt;=69.5,"C",IF(AE104&gt;=59.5,"D",IF(AE104&gt;=49.5,"E","F")))))</f>
        <v>F</v>
      </c>
    </row>
    <row r="105" spans="1:32" ht="15">
      <c r="A105" s="4">
        <v>104</v>
      </c>
      <c r="B105" s="5" t="s">
        <v>158</v>
      </c>
      <c r="C105" s="9" t="s">
        <v>446</v>
      </c>
      <c r="D105" s="4" t="s">
        <v>1</v>
      </c>
      <c r="E105" s="11">
        <v>2</v>
      </c>
      <c r="F105" s="4">
        <v>1</v>
      </c>
      <c r="G105" s="11">
        <f>E105*2+F105*2.5</f>
        <v>6.5</v>
      </c>
      <c r="H105" s="11">
        <v>8</v>
      </c>
      <c r="I105" s="4">
        <v>1.5</v>
      </c>
      <c r="J105" s="11">
        <f>H105*2+I105*2.5</f>
        <v>19.75</v>
      </c>
      <c r="K105" s="11"/>
      <c r="L105" s="11"/>
      <c r="M105" s="20">
        <f>K105*2+L105*2.5</f>
        <v>0</v>
      </c>
      <c r="N105" s="20"/>
      <c r="O105" s="20"/>
      <c r="P105" s="23">
        <f>N105*2+O105*2.5</f>
        <v>0</v>
      </c>
      <c r="Q105" s="15">
        <f>IF(G105&gt;J105,G105,J105)</f>
        <v>19.75</v>
      </c>
      <c r="R105" s="11">
        <v>4</v>
      </c>
      <c r="S105" s="11">
        <f>R105*2.5</f>
        <v>10</v>
      </c>
      <c r="T105" s="11">
        <v>5</v>
      </c>
      <c r="U105" s="11">
        <f>T105*2.5</f>
        <v>12.5</v>
      </c>
      <c r="V105" s="11">
        <v>9.5</v>
      </c>
      <c r="W105" s="20">
        <f>V105*2.5</f>
        <v>23.75</v>
      </c>
      <c r="X105" s="23"/>
      <c r="Y105" s="15">
        <v>23.75</v>
      </c>
      <c r="Z105" s="15">
        <v>7</v>
      </c>
      <c r="AA105" s="11"/>
      <c r="AB105" s="11">
        <v>0</v>
      </c>
      <c r="AC105" s="20"/>
      <c r="AD105" s="18">
        <f>Q105+Y105</f>
        <v>43.5</v>
      </c>
      <c r="AE105" s="22">
        <f>Q105+Y105+Z105+AA105+AB105</f>
        <v>50.5</v>
      </c>
      <c r="AF105" s="19" t="str">
        <f>IF(AE105&gt;=89.5,"A",IF(AE105&gt;=79.5,"B",IF(AE105&gt;=69.5,"C",IF(AE105&gt;=59.5,"D",IF(AE105&gt;=49.5,"E","F")))))</f>
        <v>E</v>
      </c>
    </row>
    <row r="106" spans="1:32" ht="15">
      <c r="A106" s="4">
        <v>105</v>
      </c>
      <c r="B106" s="5" t="s">
        <v>159</v>
      </c>
      <c r="C106" s="9" t="s">
        <v>160</v>
      </c>
      <c r="D106" s="4" t="s">
        <v>1</v>
      </c>
      <c r="E106" s="11"/>
      <c r="F106" s="4"/>
      <c r="G106" s="11">
        <f>E106*2+F106*2.5</f>
        <v>0</v>
      </c>
      <c r="H106" s="11"/>
      <c r="I106" s="4"/>
      <c r="J106" s="11">
        <f>H106*2+I106*2.5</f>
        <v>0</v>
      </c>
      <c r="K106" s="11"/>
      <c r="L106" s="11"/>
      <c r="M106" s="20">
        <f>K106*2+L106*2.5</f>
        <v>0</v>
      </c>
      <c r="N106" s="20"/>
      <c r="O106" s="20"/>
      <c r="P106" s="23">
        <f>N106*2+O106*2.5</f>
        <v>0</v>
      </c>
      <c r="Q106" s="15">
        <f>IF(G106&gt;J106,G106,J106)</f>
        <v>0</v>
      </c>
      <c r="R106" s="11"/>
      <c r="S106" s="11">
        <f>R106*2.5</f>
        <v>0</v>
      </c>
      <c r="T106" s="11"/>
      <c r="U106" s="11">
        <f>T106*2.5</f>
        <v>0</v>
      </c>
      <c r="V106" s="11"/>
      <c r="W106" s="20">
        <f>V106*2.5</f>
        <v>0</v>
      </c>
      <c r="X106" s="23"/>
      <c r="Y106" s="15">
        <f>IF(S106&gt;U106,S106,U106)</f>
        <v>0</v>
      </c>
      <c r="Z106" s="15">
        <v>0</v>
      </c>
      <c r="AA106" s="11"/>
      <c r="AB106" s="11"/>
      <c r="AC106" s="20"/>
      <c r="AD106" s="18">
        <f>Q106+Y106</f>
        <v>0</v>
      </c>
      <c r="AE106" s="22">
        <f>Q106+Y106+Z106+AA106+AB106</f>
        <v>0</v>
      </c>
      <c r="AF106" s="19"/>
    </row>
    <row r="107" spans="1:32" ht="15">
      <c r="A107" s="4">
        <v>106</v>
      </c>
      <c r="B107" s="5" t="s">
        <v>161</v>
      </c>
      <c r="C107" s="9" t="s">
        <v>418</v>
      </c>
      <c r="D107" s="4" t="s">
        <v>1</v>
      </c>
      <c r="E107" s="11">
        <v>7.5</v>
      </c>
      <c r="F107" s="4">
        <v>1.5</v>
      </c>
      <c r="G107" s="11">
        <f>E107*2+F107*2.5</f>
        <v>18.75</v>
      </c>
      <c r="H107" s="11">
        <v>10</v>
      </c>
      <c r="I107" s="4">
        <v>2</v>
      </c>
      <c r="J107" s="11">
        <f>H107*2+I107*2.5</f>
        <v>25</v>
      </c>
      <c r="K107" s="11"/>
      <c r="L107" s="11"/>
      <c r="M107" s="20">
        <f>K107*2+L107*2.5</f>
        <v>0</v>
      </c>
      <c r="N107" s="20"/>
      <c r="O107" s="20"/>
      <c r="P107" s="23">
        <f>N107*2+O107*2.5</f>
        <v>0</v>
      </c>
      <c r="Q107" s="15">
        <f>IF(G107&gt;J107,G107,J107)</f>
        <v>25</v>
      </c>
      <c r="R107" s="11">
        <v>6.5</v>
      </c>
      <c r="S107" s="11">
        <f>R107*2.5</f>
        <v>16.25</v>
      </c>
      <c r="T107" s="11">
        <v>10</v>
      </c>
      <c r="U107" s="11">
        <f>T107*2.5</f>
        <v>25</v>
      </c>
      <c r="V107" s="11"/>
      <c r="W107" s="20">
        <f>V107*2.5</f>
        <v>0</v>
      </c>
      <c r="X107" s="23"/>
      <c r="Y107" s="15">
        <f>IF(S107&gt;U107,S107,U107)</f>
        <v>25</v>
      </c>
      <c r="Z107" s="15">
        <v>10</v>
      </c>
      <c r="AA107" s="11"/>
      <c r="AB107" s="11"/>
      <c r="AC107" s="20"/>
      <c r="AD107" s="18">
        <f>Q107+Y107</f>
        <v>50</v>
      </c>
      <c r="AE107" s="22">
        <f>Q107+Y107+Z107+AA107+AB107</f>
        <v>60</v>
      </c>
      <c r="AF107" s="19" t="str">
        <f>IF(AE107&gt;=89.5,"A",IF(AE107&gt;=79.5,"B",IF(AE107&gt;=69.5,"C",IF(AE107&gt;=59.5,"D",IF(AE107&gt;=49.5,"E","F")))))</f>
        <v>D</v>
      </c>
    </row>
    <row r="108" spans="1:32" ht="15">
      <c r="A108" s="4">
        <v>107</v>
      </c>
      <c r="B108" s="5" t="s">
        <v>162</v>
      </c>
      <c r="C108" s="9" t="s">
        <v>447</v>
      </c>
      <c r="D108" s="4" t="s">
        <v>1</v>
      </c>
      <c r="E108" s="11"/>
      <c r="F108" s="4"/>
      <c r="G108" s="11">
        <f>E108*2+F108*2.5</f>
        <v>0</v>
      </c>
      <c r="H108" s="11">
        <v>0</v>
      </c>
      <c r="I108" s="4">
        <v>1</v>
      </c>
      <c r="J108" s="11">
        <f>H108*2+I108*2.5</f>
        <v>2.5</v>
      </c>
      <c r="K108" s="11"/>
      <c r="L108" s="11"/>
      <c r="M108" s="20">
        <f>K108*2+L108*2.5</f>
        <v>0</v>
      </c>
      <c r="N108" s="20"/>
      <c r="O108" s="20"/>
      <c r="P108" s="23">
        <f>N108*2+O108*2.5</f>
        <v>0</v>
      </c>
      <c r="Q108" s="15">
        <f>IF(G108&gt;J108,G108,J108)</f>
        <v>2.5</v>
      </c>
      <c r="R108" s="11">
        <v>0</v>
      </c>
      <c r="S108" s="11">
        <f>R108*2.5</f>
        <v>0</v>
      </c>
      <c r="T108" s="11"/>
      <c r="U108" s="11">
        <f>T108*2.5</f>
        <v>0</v>
      </c>
      <c r="V108" s="11"/>
      <c r="W108" s="20">
        <f>V108*2.5</f>
        <v>0</v>
      </c>
      <c r="X108" s="23"/>
      <c r="Y108" s="15">
        <f>IF(S108&gt;U108,S108,U108)</f>
        <v>0</v>
      </c>
      <c r="Z108" s="15">
        <v>5</v>
      </c>
      <c r="AA108" s="11"/>
      <c r="AB108" s="11"/>
      <c r="AC108" s="20"/>
      <c r="AD108" s="18">
        <f>Q108+Y108</f>
        <v>2.5</v>
      </c>
      <c r="AE108" s="22">
        <f>Q108+Y108+Z108+AA108+AB108</f>
        <v>7.5</v>
      </c>
      <c r="AF108" s="19" t="str">
        <f>IF(AE108&gt;=89.5,"A",IF(AE108&gt;=79.5,"B",IF(AE108&gt;=69.5,"C",IF(AE108&gt;=59.5,"D",IF(AE108&gt;=49.5,"E","F")))))</f>
        <v>F</v>
      </c>
    </row>
    <row r="109" spans="1:32" ht="15">
      <c r="A109" s="4">
        <v>108</v>
      </c>
      <c r="B109" s="5" t="s">
        <v>163</v>
      </c>
      <c r="C109" s="9" t="s">
        <v>448</v>
      </c>
      <c r="D109" s="4" t="s">
        <v>1</v>
      </c>
      <c r="E109" s="11"/>
      <c r="F109" s="4"/>
      <c r="G109" s="11">
        <f>E109*2+F109*2.5</f>
        <v>0</v>
      </c>
      <c r="H109" s="11">
        <v>1</v>
      </c>
      <c r="I109" s="4">
        <v>1</v>
      </c>
      <c r="J109" s="11">
        <f>H109*2+I109*2.5</f>
        <v>4.5</v>
      </c>
      <c r="K109" s="11"/>
      <c r="L109" s="11"/>
      <c r="M109" s="20">
        <f>K109*2+L109*2.5</f>
        <v>0</v>
      </c>
      <c r="N109" s="20"/>
      <c r="O109" s="20"/>
      <c r="P109" s="23">
        <f>N109*2+O109*2.5</f>
        <v>0</v>
      </c>
      <c r="Q109" s="15">
        <f>IF(G109&gt;J109,G109,J109)</f>
        <v>4.5</v>
      </c>
      <c r="R109" s="11">
        <v>0</v>
      </c>
      <c r="S109" s="11">
        <f>R109*2.5</f>
        <v>0</v>
      </c>
      <c r="T109" s="11"/>
      <c r="U109" s="11">
        <f>T109*2.5</f>
        <v>0</v>
      </c>
      <c r="V109" s="11"/>
      <c r="W109" s="20">
        <f>V109*2.5</f>
        <v>0</v>
      </c>
      <c r="X109" s="23"/>
      <c r="Y109" s="15">
        <f>IF(S109&gt;U109,S109,U109)</f>
        <v>0</v>
      </c>
      <c r="Z109" s="15">
        <v>5</v>
      </c>
      <c r="AA109" s="11"/>
      <c r="AB109" s="11"/>
      <c r="AC109" s="20"/>
      <c r="AD109" s="18">
        <f>Q109+Y109</f>
        <v>4.5</v>
      </c>
      <c r="AE109" s="22">
        <f>Q109+Y109+Z109+AA109+AB109</f>
        <v>9.5</v>
      </c>
      <c r="AF109" s="19" t="str">
        <f>IF(AE109&gt;=89.5,"A",IF(AE109&gt;=79.5,"B",IF(AE109&gt;=69.5,"C",IF(AE109&gt;=59.5,"D",IF(AE109&gt;=49.5,"E","F")))))</f>
        <v>F</v>
      </c>
    </row>
    <row r="110" spans="1:32" ht="15">
      <c r="A110" s="4">
        <v>109</v>
      </c>
      <c r="B110" s="5" t="s">
        <v>164</v>
      </c>
      <c r="C110" s="9" t="s">
        <v>165</v>
      </c>
      <c r="D110" s="4" t="s">
        <v>1</v>
      </c>
      <c r="E110" s="11"/>
      <c r="F110" s="4"/>
      <c r="G110" s="11">
        <f>E110*2+F110*2.5</f>
        <v>0</v>
      </c>
      <c r="H110" s="11">
        <v>1.5</v>
      </c>
      <c r="I110" s="4">
        <v>0</v>
      </c>
      <c r="J110" s="11">
        <f>H110*2+I110*2.5</f>
        <v>3</v>
      </c>
      <c r="K110" s="11"/>
      <c r="L110" s="11"/>
      <c r="M110" s="20">
        <f>K110*2+L110*2.5</f>
        <v>0</v>
      </c>
      <c r="N110" s="20"/>
      <c r="O110" s="20"/>
      <c r="P110" s="23">
        <f>N110*2+O110*2.5</f>
        <v>0</v>
      </c>
      <c r="Q110" s="15">
        <f>IF(G110&gt;J110,G110,J110)</f>
        <v>3</v>
      </c>
      <c r="R110" s="11">
        <v>0</v>
      </c>
      <c r="S110" s="11">
        <f>R110*2.5</f>
        <v>0</v>
      </c>
      <c r="T110" s="11">
        <v>0</v>
      </c>
      <c r="U110" s="11">
        <f>T110*2.5</f>
        <v>0</v>
      </c>
      <c r="V110" s="11"/>
      <c r="W110" s="20">
        <f>V110*2.5</f>
        <v>0</v>
      </c>
      <c r="X110" s="23"/>
      <c r="Y110" s="15">
        <f>IF(S110&gt;U110,S110,U110)</f>
        <v>0</v>
      </c>
      <c r="Z110" s="15">
        <v>5</v>
      </c>
      <c r="AA110" s="11"/>
      <c r="AB110" s="11"/>
      <c r="AC110" s="20"/>
      <c r="AD110" s="18">
        <f>Q110+Y110</f>
        <v>3</v>
      </c>
      <c r="AE110" s="22">
        <f>Q110+Y110+Z110+AA110+AB110</f>
        <v>8</v>
      </c>
      <c r="AF110" s="19" t="str">
        <f>IF(AE110&gt;=89.5,"A",IF(AE110&gt;=79.5,"B",IF(AE110&gt;=69.5,"C",IF(AE110&gt;=59.5,"D",IF(AE110&gt;=49.5,"E","F")))))</f>
        <v>F</v>
      </c>
    </row>
    <row r="111" spans="1:32" ht="15">
      <c r="A111" s="4">
        <v>110</v>
      </c>
      <c r="B111" s="5" t="s">
        <v>166</v>
      </c>
      <c r="C111" s="9" t="s">
        <v>449</v>
      </c>
      <c r="D111" s="4" t="s">
        <v>1</v>
      </c>
      <c r="E111" s="11"/>
      <c r="F111" s="4"/>
      <c r="G111" s="11">
        <f>E111*2+F111*2.5</f>
        <v>0</v>
      </c>
      <c r="H111" s="11">
        <v>5.5</v>
      </c>
      <c r="I111" s="4">
        <v>1</v>
      </c>
      <c r="J111" s="11">
        <f>H111*2+I111*2.5</f>
        <v>13.5</v>
      </c>
      <c r="K111" s="11"/>
      <c r="L111" s="11"/>
      <c r="M111" s="20">
        <f>K111*2+L111*2.5</f>
        <v>0</v>
      </c>
      <c r="N111" s="20"/>
      <c r="O111" s="20"/>
      <c r="P111" s="23">
        <f>N111*2+O111*2.5</f>
        <v>0</v>
      </c>
      <c r="Q111" s="15">
        <f>IF(G111&gt;J111,G111,J111)</f>
        <v>13.5</v>
      </c>
      <c r="R111" s="11"/>
      <c r="S111" s="11">
        <f>R111*2.5</f>
        <v>0</v>
      </c>
      <c r="T111" s="11">
        <v>7</v>
      </c>
      <c r="U111" s="11">
        <f>T111*2.5</f>
        <v>17.5</v>
      </c>
      <c r="V111" s="11"/>
      <c r="W111" s="20">
        <f>V111*2.5</f>
        <v>0</v>
      </c>
      <c r="X111" s="23"/>
      <c r="Y111" s="15">
        <f>IF(S111&gt;U111,S111,U111)</f>
        <v>17.5</v>
      </c>
      <c r="Z111" s="15">
        <v>7</v>
      </c>
      <c r="AA111" s="11"/>
      <c r="AB111" s="11"/>
      <c r="AC111" s="20"/>
      <c r="AD111" s="18">
        <f>Q111+Y111</f>
        <v>31</v>
      </c>
      <c r="AE111" s="22">
        <f>Q111+Y111+Z111+AA111+AB111</f>
        <v>38</v>
      </c>
      <c r="AF111" s="19" t="str">
        <f>IF(AE111&gt;=89.5,"A",IF(AE111&gt;=79.5,"B",IF(AE111&gt;=69.5,"C",IF(AE111&gt;=59.5,"D",IF(AE111&gt;=49.5,"E","F")))))</f>
        <v>F</v>
      </c>
    </row>
    <row r="112" spans="1:32" ht="15">
      <c r="A112" s="4">
        <v>111</v>
      </c>
      <c r="B112" s="5" t="s">
        <v>167</v>
      </c>
      <c r="C112" s="9" t="s">
        <v>450</v>
      </c>
      <c r="D112" s="4" t="s">
        <v>1</v>
      </c>
      <c r="E112" s="11">
        <v>8.5</v>
      </c>
      <c r="F112" s="4">
        <v>1</v>
      </c>
      <c r="G112" s="11">
        <f>E112*2+F112*2.5</f>
        <v>19.5</v>
      </c>
      <c r="H112" s="11">
        <v>9.5</v>
      </c>
      <c r="I112" s="4">
        <v>2</v>
      </c>
      <c r="J112" s="11">
        <f>H112*2+I112*2.5</f>
        <v>24</v>
      </c>
      <c r="K112" s="11"/>
      <c r="L112" s="11"/>
      <c r="M112" s="20">
        <f>K112*2+L112*2.5</f>
        <v>0</v>
      </c>
      <c r="N112" s="20"/>
      <c r="O112" s="20"/>
      <c r="P112" s="23">
        <f>N112*2+O112*2.5</f>
        <v>0</v>
      </c>
      <c r="Q112" s="15">
        <f>IF(G112&gt;J112,G112,J112)</f>
        <v>24</v>
      </c>
      <c r="R112" s="11">
        <v>6</v>
      </c>
      <c r="S112" s="11">
        <f>R112*2.5</f>
        <v>15</v>
      </c>
      <c r="T112" s="11">
        <v>6.5</v>
      </c>
      <c r="U112" s="11">
        <f>T112*2.5</f>
        <v>16.25</v>
      </c>
      <c r="V112" s="11"/>
      <c r="W112" s="20">
        <f>V112*2.5</f>
        <v>0</v>
      </c>
      <c r="X112" s="23"/>
      <c r="Y112" s="15">
        <f>IF(S112&gt;U112,S112,U112)</f>
        <v>16.25</v>
      </c>
      <c r="Z112" s="15">
        <v>10</v>
      </c>
      <c r="AA112" s="11"/>
      <c r="AB112" s="11"/>
      <c r="AC112" s="20"/>
      <c r="AD112" s="18">
        <f>Q112+Y112</f>
        <v>40.25</v>
      </c>
      <c r="AE112" s="22">
        <f>Q112+Y112+Z112+AA112+AB112</f>
        <v>50.25</v>
      </c>
      <c r="AF112" s="19" t="str">
        <f>IF(AE112&gt;=89.5,"A",IF(AE112&gt;=79.5,"B",IF(AE112&gt;=69.5,"C",IF(AE112&gt;=59.5,"D",IF(AE112&gt;=49.5,"E","F")))))</f>
        <v>E</v>
      </c>
    </row>
    <row r="113" spans="1:32" ht="15">
      <c r="A113" s="4">
        <v>112</v>
      </c>
      <c r="B113" s="5" t="s">
        <v>168</v>
      </c>
      <c r="C113" s="9" t="s">
        <v>593</v>
      </c>
      <c r="D113" s="4" t="s">
        <v>1</v>
      </c>
      <c r="E113" s="11">
        <v>1.5</v>
      </c>
      <c r="F113" s="4">
        <v>0.5</v>
      </c>
      <c r="G113" s="11">
        <f>E113*2+F113*2.5</f>
        <v>4.25</v>
      </c>
      <c r="H113" s="11">
        <v>7.5</v>
      </c>
      <c r="I113" s="4">
        <v>1.5</v>
      </c>
      <c r="J113" s="11">
        <f>H113*2+I113*2.5</f>
        <v>18.75</v>
      </c>
      <c r="K113" s="11"/>
      <c r="L113" s="11"/>
      <c r="M113" s="20">
        <f>K113*2+L113*2.5</f>
        <v>0</v>
      </c>
      <c r="N113" s="20"/>
      <c r="O113" s="20"/>
      <c r="P113" s="23">
        <f>N113*2+O113*2.5</f>
        <v>0</v>
      </c>
      <c r="Q113" s="15">
        <f>IF(G113&gt;J113,G113,J113)</f>
        <v>18.75</v>
      </c>
      <c r="R113" s="11">
        <v>1.5</v>
      </c>
      <c r="S113" s="11">
        <f>R113*2.5</f>
        <v>3.75</v>
      </c>
      <c r="T113" s="11">
        <v>4</v>
      </c>
      <c r="U113" s="11">
        <f>T113*2.5</f>
        <v>10</v>
      </c>
      <c r="V113" s="11"/>
      <c r="W113" s="20">
        <f>V113*2.5</f>
        <v>0</v>
      </c>
      <c r="X113" s="23"/>
      <c r="Y113" s="15">
        <f>IF(S113&gt;U113,S113,U113)</f>
        <v>10</v>
      </c>
      <c r="Z113" s="15">
        <v>5</v>
      </c>
      <c r="AA113" s="11"/>
      <c r="AB113" s="11"/>
      <c r="AC113" s="20"/>
      <c r="AD113" s="18">
        <f>Q113+Y113</f>
        <v>28.75</v>
      </c>
      <c r="AE113" s="22">
        <f>Q113+Y113+Z113+AA113+AB113</f>
        <v>33.75</v>
      </c>
      <c r="AF113" s="19" t="str">
        <f>IF(AE113&gt;=89.5,"A",IF(AE113&gt;=79.5,"B",IF(AE113&gt;=69.5,"C",IF(AE113&gt;=59.5,"D",IF(AE113&gt;=49.5,"E","F")))))</f>
        <v>F</v>
      </c>
    </row>
    <row r="114" spans="1:32" ht="15">
      <c r="A114" s="4">
        <v>113</v>
      </c>
      <c r="B114" s="5" t="s">
        <v>169</v>
      </c>
      <c r="C114" s="9" t="s">
        <v>451</v>
      </c>
      <c r="D114" s="4" t="s">
        <v>1</v>
      </c>
      <c r="E114" s="11"/>
      <c r="F114" s="4"/>
      <c r="G114" s="11">
        <f>E114*2+F114*2.5</f>
        <v>0</v>
      </c>
      <c r="H114" s="11">
        <v>4</v>
      </c>
      <c r="I114" s="4">
        <v>0</v>
      </c>
      <c r="J114" s="11">
        <f>H114*2+I114*2.5</f>
        <v>8</v>
      </c>
      <c r="K114" s="11"/>
      <c r="L114" s="11"/>
      <c r="M114" s="20">
        <f>K114*2+L114*2.5</f>
        <v>0</v>
      </c>
      <c r="N114" s="20"/>
      <c r="O114" s="20"/>
      <c r="P114" s="23">
        <f>N114*2+O114*2.5</f>
        <v>0</v>
      </c>
      <c r="Q114" s="15">
        <f>IF(G114&gt;J114,G114,J114)</f>
        <v>8</v>
      </c>
      <c r="R114" s="11"/>
      <c r="S114" s="11">
        <f>R114*2.5</f>
        <v>0</v>
      </c>
      <c r="T114" s="11"/>
      <c r="U114" s="11">
        <f>T114*2.5</f>
        <v>0</v>
      </c>
      <c r="V114" s="11"/>
      <c r="W114" s="20">
        <f>V114*2.5</f>
        <v>0</v>
      </c>
      <c r="X114" s="23"/>
      <c r="Y114" s="15">
        <f>IF(S114&gt;U114,S114,U114)</f>
        <v>0</v>
      </c>
      <c r="Z114" s="15">
        <v>5</v>
      </c>
      <c r="AA114" s="11"/>
      <c r="AB114" s="11"/>
      <c r="AC114" s="20"/>
      <c r="AD114" s="18">
        <f>Q114+Y114</f>
        <v>8</v>
      </c>
      <c r="AE114" s="22">
        <f>Q114+Y114+Z114+AA114+AB114</f>
        <v>13</v>
      </c>
      <c r="AF114" s="19" t="str">
        <f>IF(AE114&gt;=89.5,"A",IF(AE114&gt;=79.5,"B",IF(AE114&gt;=69.5,"C",IF(AE114&gt;=59.5,"D",IF(AE114&gt;=49.5,"E","F")))))</f>
        <v>F</v>
      </c>
    </row>
    <row r="115" spans="1:32" ht="15">
      <c r="A115" s="4">
        <v>114</v>
      </c>
      <c r="B115" s="5" t="s">
        <v>170</v>
      </c>
      <c r="C115" s="9" t="s">
        <v>633</v>
      </c>
      <c r="D115" s="4" t="s">
        <v>1</v>
      </c>
      <c r="E115" s="11"/>
      <c r="F115" s="4"/>
      <c r="G115" s="11">
        <f>E115*2+F115*2.5</f>
        <v>0</v>
      </c>
      <c r="H115" s="11"/>
      <c r="I115" s="4"/>
      <c r="J115" s="11">
        <f>H115*2+I115*2.5</f>
        <v>0</v>
      </c>
      <c r="K115" s="11"/>
      <c r="L115" s="11"/>
      <c r="M115" s="20">
        <f>K115*2+L115*2.5</f>
        <v>0</v>
      </c>
      <c r="N115" s="20"/>
      <c r="O115" s="20"/>
      <c r="P115" s="23">
        <f>N115*2+O115*2.5</f>
        <v>0</v>
      </c>
      <c r="Q115" s="15">
        <f>IF(G115&gt;J115,G115,J115)</f>
        <v>0</v>
      </c>
      <c r="R115" s="11"/>
      <c r="S115" s="11">
        <f>R115*2.5</f>
        <v>0</v>
      </c>
      <c r="T115" s="11"/>
      <c r="U115" s="11">
        <f>T115*2.5</f>
        <v>0</v>
      </c>
      <c r="V115" s="11"/>
      <c r="W115" s="20">
        <f>V115*2.5</f>
        <v>0</v>
      </c>
      <c r="X115" s="23"/>
      <c r="Y115" s="15">
        <f>IF(S115&gt;U115,S115,U115)</f>
        <v>0</v>
      </c>
      <c r="Z115" s="15">
        <v>0</v>
      </c>
      <c r="AA115" s="11"/>
      <c r="AB115" s="11"/>
      <c r="AC115" s="20"/>
      <c r="AD115" s="18">
        <f>Q115+Y115</f>
        <v>0</v>
      </c>
      <c r="AE115" s="22">
        <f>Q115+Y115+Z115+AA115+AB115</f>
        <v>0</v>
      </c>
      <c r="AF115" s="19"/>
    </row>
    <row r="116" spans="1:32" ht="15">
      <c r="A116" s="4">
        <v>115</v>
      </c>
      <c r="B116" s="5" t="s">
        <v>171</v>
      </c>
      <c r="C116" s="9" t="s">
        <v>594</v>
      </c>
      <c r="D116" s="4" t="s">
        <v>1</v>
      </c>
      <c r="E116" s="11">
        <v>7.5</v>
      </c>
      <c r="F116" s="4">
        <v>1.5</v>
      </c>
      <c r="G116" s="11">
        <f>E116*2+F116*2.5</f>
        <v>18.75</v>
      </c>
      <c r="H116" s="11">
        <v>7</v>
      </c>
      <c r="I116" s="4">
        <v>1.5</v>
      </c>
      <c r="J116" s="11">
        <f>H116*2+I116*2.5</f>
        <v>17.75</v>
      </c>
      <c r="K116" s="11"/>
      <c r="L116" s="11"/>
      <c r="M116" s="20">
        <f>K116*2+L116*2.5</f>
        <v>0</v>
      </c>
      <c r="N116" s="20"/>
      <c r="O116" s="20"/>
      <c r="P116" s="23">
        <f>N116*2+O116*2.5</f>
        <v>0</v>
      </c>
      <c r="Q116" s="15">
        <f>IF(G116&gt;J116,G116,J116)</f>
        <v>18.75</v>
      </c>
      <c r="R116" s="11">
        <v>4.5</v>
      </c>
      <c r="S116" s="11">
        <f>R116*2.5</f>
        <v>11.25</v>
      </c>
      <c r="T116" s="11">
        <v>9.5</v>
      </c>
      <c r="U116" s="11">
        <f>T116*2.5</f>
        <v>23.75</v>
      </c>
      <c r="V116" s="11"/>
      <c r="W116" s="20">
        <f>V116*2.5</f>
        <v>0</v>
      </c>
      <c r="X116" s="23"/>
      <c r="Y116" s="15">
        <f>IF(S116&gt;U116,S116,U116)</f>
        <v>23.75</v>
      </c>
      <c r="Z116" s="15">
        <v>10</v>
      </c>
      <c r="AA116" s="11"/>
      <c r="AB116" s="11"/>
      <c r="AC116" s="20"/>
      <c r="AD116" s="18">
        <f>Q116+Y116</f>
        <v>42.5</v>
      </c>
      <c r="AE116" s="22">
        <f>Q116+Y116+Z116+AA116+AB116</f>
        <v>52.5</v>
      </c>
      <c r="AF116" s="19" t="str">
        <f>IF(AE116&gt;=89.5,"A",IF(AE116&gt;=79.5,"B",IF(AE116&gt;=69.5,"C",IF(AE116&gt;=59.5,"D",IF(AE116&gt;=49.5,"E","F")))))</f>
        <v>E</v>
      </c>
    </row>
    <row r="117" spans="1:32" ht="15">
      <c r="A117" s="4">
        <v>116</v>
      </c>
      <c r="B117" s="5" t="s">
        <v>172</v>
      </c>
      <c r="C117" s="9" t="s">
        <v>452</v>
      </c>
      <c r="D117" s="4" t="s">
        <v>1</v>
      </c>
      <c r="E117" s="11"/>
      <c r="F117" s="4"/>
      <c r="G117" s="11">
        <f>E117*2+F117*2.5</f>
        <v>0</v>
      </c>
      <c r="H117" s="11"/>
      <c r="I117" s="4"/>
      <c r="J117" s="11">
        <f>H117*2+I117*2.5</f>
        <v>0</v>
      </c>
      <c r="K117" s="11"/>
      <c r="L117" s="11"/>
      <c r="M117" s="20">
        <f>K117*2+L117*2.5</f>
        <v>0</v>
      </c>
      <c r="N117" s="20"/>
      <c r="O117" s="20"/>
      <c r="P117" s="23">
        <f>N117*2+O117*2.5</f>
        <v>0</v>
      </c>
      <c r="Q117" s="15">
        <f>IF(G117&gt;J117,G117,J117)</f>
        <v>0</v>
      </c>
      <c r="R117" s="11"/>
      <c r="S117" s="11">
        <f>R117*2.5</f>
        <v>0</v>
      </c>
      <c r="T117" s="11"/>
      <c r="U117" s="11">
        <f>T117*2.5</f>
        <v>0</v>
      </c>
      <c r="V117" s="11"/>
      <c r="W117" s="20">
        <f>V117*2.5</f>
        <v>0</v>
      </c>
      <c r="X117" s="23"/>
      <c r="Y117" s="15">
        <f>IF(S117&gt;U117,S117,U117)</f>
        <v>0</v>
      </c>
      <c r="Z117" s="15">
        <v>0</v>
      </c>
      <c r="AA117" s="11"/>
      <c r="AB117" s="11"/>
      <c r="AC117" s="20"/>
      <c r="AD117" s="18">
        <f>Q117+Y117</f>
        <v>0</v>
      </c>
      <c r="AE117" s="22">
        <f>Q117+Y117+Z117+AA117+AB117</f>
        <v>0</v>
      </c>
      <c r="AF117" s="19"/>
    </row>
    <row r="118" spans="1:32" ht="15">
      <c r="A118" s="4">
        <v>117</v>
      </c>
      <c r="B118" s="5" t="s">
        <v>173</v>
      </c>
      <c r="C118" s="9" t="s">
        <v>612</v>
      </c>
      <c r="D118" s="4" t="s">
        <v>1</v>
      </c>
      <c r="E118" s="11"/>
      <c r="F118" s="4"/>
      <c r="G118" s="11">
        <f>E118*2+F118*2.5</f>
        <v>0</v>
      </c>
      <c r="H118" s="11"/>
      <c r="I118" s="4"/>
      <c r="J118" s="11">
        <f>H118*2+I118*2.5</f>
        <v>0</v>
      </c>
      <c r="K118" s="11"/>
      <c r="L118" s="11"/>
      <c r="M118" s="20">
        <f>K118*2+L118*2.5</f>
        <v>0</v>
      </c>
      <c r="N118" s="20"/>
      <c r="O118" s="20"/>
      <c r="P118" s="23">
        <f>N118*2+O118*2.5</f>
        <v>0</v>
      </c>
      <c r="Q118" s="15">
        <f>IF(G118&gt;J118,G118,J118)</f>
        <v>0</v>
      </c>
      <c r="R118" s="11"/>
      <c r="S118" s="11">
        <f>R118*2.5</f>
        <v>0</v>
      </c>
      <c r="T118" s="11"/>
      <c r="U118" s="11">
        <f>T118*2.5</f>
        <v>0</v>
      </c>
      <c r="V118" s="11"/>
      <c r="W118" s="20">
        <f>V118*2.5</f>
        <v>0</v>
      </c>
      <c r="X118" s="23"/>
      <c r="Y118" s="15">
        <f>IF(S118&gt;U118,S118,U118)</f>
        <v>0</v>
      </c>
      <c r="Z118" s="15">
        <v>0</v>
      </c>
      <c r="AA118" s="11"/>
      <c r="AB118" s="11"/>
      <c r="AC118" s="20"/>
      <c r="AD118" s="18">
        <f>Q118+Y118</f>
        <v>0</v>
      </c>
      <c r="AE118" s="22">
        <f>Q118+Y118+Z118+AA118+AB118</f>
        <v>0</v>
      </c>
      <c r="AF118" s="19"/>
    </row>
    <row r="119" spans="1:32" ht="15">
      <c r="A119" s="4">
        <v>118</v>
      </c>
      <c r="B119" s="5" t="s">
        <v>174</v>
      </c>
      <c r="C119" s="9" t="s">
        <v>453</v>
      </c>
      <c r="D119" s="4" t="s">
        <v>1</v>
      </c>
      <c r="E119" s="11"/>
      <c r="F119" s="4"/>
      <c r="G119" s="11">
        <f>E119*2+F119*2.5</f>
        <v>0</v>
      </c>
      <c r="H119" s="11"/>
      <c r="I119" s="4"/>
      <c r="J119" s="11">
        <f>H119*2+I119*2.5</f>
        <v>0</v>
      </c>
      <c r="K119" s="11"/>
      <c r="L119" s="11"/>
      <c r="M119" s="20">
        <f>K119*2+L119*2.5</f>
        <v>0</v>
      </c>
      <c r="N119" s="20"/>
      <c r="O119" s="20"/>
      <c r="P119" s="23">
        <f>N119*2+O119*2.5</f>
        <v>0</v>
      </c>
      <c r="Q119" s="15">
        <f>IF(G119&gt;J119,G119,J119)</f>
        <v>0</v>
      </c>
      <c r="R119" s="11"/>
      <c r="S119" s="11">
        <f>R119*2.5</f>
        <v>0</v>
      </c>
      <c r="T119" s="11"/>
      <c r="U119" s="11">
        <f>T119*2.5</f>
        <v>0</v>
      </c>
      <c r="V119" s="11"/>
      <c r="W119" s="20">
        <f>V119*2.5</f>
        <v>0</v>
      </c>
      <c r="X119" s="23"/>
      <c r="Y119" s="15">
        <f>IF(S119&gt;U119,S119,U119)</f>
        <v>0</v>
      </c>
      <c r="Z119" s="15">
        <v>0</v>
      </c>
      <c r="AA119" s="11"/>
      <c r="AB119" s="11"/>
      <c r="AC119" s="20"/>
      <c r="AD119" s="18">
        <f>Q119+Y119</f>
        <v>0</v>
      </c>
      <c r="AE119" s="22">
        <f>Q119+Y119+Z119+AA119+AB119</f>
        <v>0</v>
      </c>
      <c r="AF119" s="19"/>
    </row>
    <row r="120" spans="1:32" ht="15">
      <c r="A120" s="4">
        <v>119</v>
      </c>
      <c r="B120" s="5" t="s">
        <v>175</v>
      </c>
      <c r="C120" s="9" t="s">
        <v>595</v>
      </c>
      <c r="D120" s="4" t="s">
        <v>1</v>
      </c>
      <c r="E120" s="11">
        <v>4.5</v>
      </c>
      <c r="F120" s="4">
        <v>0.5</v>
      </c>
      <c r="G120" s="11">
        <f>E120*2+F120*2.5</f>
        <v>10.25</v>
      </c>
      <c r="H120" s="11">
        <v>4.5</v>
      </c>
      <c r="I120" s="4">
        <v>0.5</v>
      </c>
      <c r="J120" s="11">
        <f>H120*2+I120*2.5</f>
        <v>10.25</v>
      </c>
      <c r="K120" s="11"/>
      <c r="L120" s="11"/>
      <c r="M120" s="20">
        <f>K120*2+L120*2.5</f>
        <v>0</v>
      </c>
      <c r="N120" s="20">
        <v>6.5</v>
      </c>
      <c r="O120" s="20">
        <v>0.5</v>
      </c>
      <c r="P120" s="23">
        <f>N120*2+O120*2.5</f>
        <v>14.25</v>
      </c>
      <c r="Q120" s="15">
        <v>14.25</v>
      </c>
      <c r="R120" s="11"/>
      <c r="S120" s="11">
        <f>R120*2.5</f>
        <v>0</v>
      </c>
      <c r="T120" s="11">
        <v>3</v>
      </c>
      <c r="U120" s="11">
        <f>T120*2.5</f>
        <v>7.5</v>
      </c>
      <c r="V120" s="11"/>
      <c r="W120" s="20">
        <f>V120*2.5</f>
        <v>0</v>
      </c>
      <c r="X120" s="23">
        <v>3.75</v>
      </c>
      <c r="Y120" s="15">
        <f>IF(S120&gt;U120,S120,U120)</f>
        <v>7.5</v>
      </c>
      <c r="Z120" s="15">
        <v>5</v>
      </c>
      <c r="AA120" s="11"/>
      <c r="AB120" s="11"/>
      <c r="AC120" s="20"/>
      <c r="AD120" s="18">
        <f>Q120+Y120</f>
        <v>21.75</v>
      </c>
      <c r="AE120" s="22">
        <f>Q120+Y120+Z120+AA120+AB120</f>
        <v>26.75</v>
      </c>
      <c r="AF120" s="19" t="str">
        <f>IF(AE120&gt;=89.5,"A",IF(AE120&gt;=79.5,"B",IF(AE120&gt;=69.5,"C",IF(AE120&gt;=59.5,"D",IF(AE120&gt;=49.5,"E","F")))))</f>
        <v>F</v>
      </c>
    </row>
    <row r="121" spans="1:32" ht="15">
      <c r="A121" s="4">
        <v>120</v>
      </c>
      <c r="B121" s="5" t="s">
        <v>176</v>
      </c>
      <c r="C121" s="9" t="s">
        <v>454</v>
      </c>
      <c r="D121" s="4" t="s">
        <v>1</v>
      </c>
      <c r="E121" s="11"/>
      <c r="F121" s="4"/>
      <c r="G121" s="11">
        <f>E121*2+F121*2.5</f>
        <v>0</v>
      </c>
      <c r="H121" s="11">
        <v>10</v>
      </c>
      <c r="I121" s="4">
        <v>0</v>
      </c>
      <c r="J121" s="11">
        <f>H121*2+I121*2.5</f>
        <v>20</v>
      </c>
      <c r="K121" s="11">
        <v>9</v>
      </c>
      <c r="L121" s="11">
        <v>0</v>
      </c>
      <c r="M121" s="20">
        <f>K121*2+L121*2.5</f>
        <v>18</v>
      </c>
      <c r="N121" s="20"/>
      <c r="O121" s="20"/>
      <c r="P121" s="23">
        <f>N121*2+O121*2.5</f>
        <v>0</v>
      </c>
      <c r="Q121" s="15">
        <f>IF(G121&gt;J121,G121,J121)</f>
        <v>20</v>
      </c>
      <c r="R121" s="11"/>
      <c r="S121" s="11">
        <f>R121*2.5</f>
        <v>0</v>
      </c>
      <c r="T121" s="11">
        <v>3</v>
      </c>
      <c r="U121" s="11">
        <f>T121*2.5</f>
        <v>7.5</v>
      </c>
      <c r="V121" s="11">
        <v>9.5</v>
      </c>
      <c r="W121" s="20">
        <f>V121*2.5</f>
        <v>23.75</v>
      </c>
      <c r="X121" s="23"/>
      <c r="Y121" s="15">
        <v>23.75</v>
      </c>
      <c r="Z121" s="15">
        <v>6</v>
      </c>
      <c r="AA121" s="11"/>
      <c r="AB121" s="11">
        <v>0</v>
      </c>
      <c r="AC121" s="20"/>
      <c r="AD121" s="18">
        <f>Q121+Y121</f>
        <v>43.75</v>
      </c>
      <c r="AE121" s="22">
        <f>Q121+Y121+Z121+AA121+AB121</f>
        <v>49.75</v>
      </c>
      <c r="AF121" s="19" t="str">
        <f>IF(AE121&gt;=89.5,"A",IF(AE121&gt;=79.5,"B",IF(AE121&gt;=69.5,"C",IF(AE121&gt;=59.5,"D",IF(AE121&gt;=49.5,"E","F")))))</f>
        <v>E</v>
      </c>
    </row>
    <row r="122" spans="1:32" ht="15">
      <c r="A122" s="4">
        <v>121</v>
      </c>
      <c r="B122" s="5" t="s">
        <v>177</v>
      </c>
      <c r="C122" s="9" t="s">
        <v>455</v>
      </c>
      <c r="D122" s="4" t="s">
        <v>1</v>
      </c>
      <c r="E122" s="11"/>
      <c r="F122" s="4"/>
      <c r="G122" s="11">
        <f>E122*2+F122*2.5</f>
        <v>0</v>
      </c>
      <c r="H122" s="11">
        <v>8</v>
      </c>
      <c r="I122" s="4">
        <v>1.5</v>
      </c>
      <c r="J122" s="11">
        <f>H122*2+I122*2.5</f>
        <v>19.75</v>
      </c>
      <c r="K122" s="11"/>
      <c r="L122" s="11"/>
      <c r="M122" s="20">
        <f>K122*2+L122*2.5</f>
        <v>0</v>
      </c>
      <c r="N122" s="20"/>
      <c r="O122" s="20"/>
      <c r="P122" s="23">
        <f>N122*2+O122*2.5</f>
        <v>0</v>
      </c>
      <c r="Q122" s="15">
        <f>IF(G122&gt;J122,G122,J122)</f>
        <v>19.75</v>
      </c>
      <c r="R122" s="11"/>
      <c r="S122" s="11">
        <f>R122*2.5</f>
        <v>0</v>
      </c>
      <c r="T122" s="11">
        <v>5.5</v>
      </c>
      <c r="U122" s="11">
        <f>T122*2.5</f>
        <v>13.75</v>
      </c>
      <c r="V122" s="11"/>
      <c r="W122" s="20">
        <f>V122*2.5</f>
        <v>0</v>
      </c>
      <c r="X122" s="23">
        <v>21.25</v>
      </c>
      <c r="Y122" s="15">
        <v>21.25</v>
      </c>
      <c r="Z122" s="15">
        <v>7</v>
      </c>
      <c r="AA122" s="11"/>
      <c r="AB122" s="11"/>
      <c r="AC122" s="20"/>
      <c r="AD122" s="18">
        <f>Q122+Y122</f>
        <v>41</v>
      </c>
      <c r="AE122" s="22">
        <f>Q122+Y122+Z122+AA122+AB122</f>
        <v>48</v>
      </c>
      <c r="AF122" s="19" t="str">
        <f>IF(AE122&gt;=89.5,"A",IF(AE122&gt;=79.5,"B",IF(AE122&gt;=69.5,"C",IF(AE122&gt;=59.5,"D",IF(AE122&gt;=49.5,"E","F")))))</f>
        <v>F</v>
      </c>
    </row>
    <row r="123" spans="1:32" ht="15">
      <c r="A123" s="4">
        <v>122</v>
      </c>
      <c r="B123" s="5" t="s">
        <v>178</v>
      </c>
      <c r="C123" s="9" t="s">
        <v>456</v>
      </c>
      <c r="D123" s="4" t="s">
        <v>1</v>
      </c>
      <c r="E123" s="11"/>
      <c r="F123" s="4"/>
      <c r="G123" s="11">
        <f>E123*2+F123*2.5</f>
        <v>0</v>
      </c>
      <c r="H123" s="11">
        <v>9</v>
      </c>
      <c r="I123" s="4">
        <v>0</v>
      </c>
      <c r="J123" s="11">
        <f>H123*2+I123*2.5</f>
        <v>18</v>
      </c>
      <c r="K123" s="11"/>
      <c r="L123" s="11"/>
      <c r="M123" s="20">
        <f>K123*2+L123*2.5</f>
        <v>0</v>
      </c>
      <c r="N123" s="20"/>
      <c r="O123" s="20"/>
      <c r="P123" s="23">
        <f>N123*2+O123*2.5</f>
        <v>0</v>
      </c>
      <c r="Q123" s="15">
        <f>IF(G123&gt;J123,G123,J123)</f>
        <v>18</v>
      </c>
      <c r="R123" s="11"/>
      <c r="S123" s="11">
        <f>R123*2.5</f>
        <v>0</v>
      </c>
      <c r="T123" s="11">
        <v>2</v>
      </c>
      <c r="U123" s="11">
        <f>T123*2.5</f>
        <v>5</v>
      </c>
      <c r="V123" s="11"/>
      <c r="W123" s="20">
        <f>V123*2.5</f>
        <v>0</v>
      </c>
      <c r="X123" s="23"/>
      <c r="Y123" s="15">
        <f>IF(S123&gt;U123,S123,U123)</f>
        <v>5</v>
      </c>
      <c r="Z123" s="15">
        <v>5</v>
      </c>
      <c r="AA123" s="11"/>
      <c r="AB123" s="11"/>
      <c r="AC123" s="20"/>
      <c r="AD123" s="18">
        <f>Q123+Y123</f>
        <v>23</v>
      </c>
      <c r="AE123" s="22">
        <f>Q123+Y123+Z123+AA123+AB123</f>
        <v>28</v>
      </c>
      <c r="AF123" s="19" t="str">
        <f>IF(AE123&gt;=89.5,"A",IF(AE123&gt;=79.5,"B",IF(AE123&gt;=69.5,"C",IF(AE123&gt;=59.5,"D",IF(AE123&gt;=49.5,"E","F")))))</f>
        <v>F</v>
      </c>
    </row>
    <row r="124" spans="1:32" ht="15">
      <c r="A124" s="4">
        <v>123</v>
      </c>
      <c r="B124" s="5" t="s">
        <v>179</v>
      </c>
      <c r="C124" s="9" t="s">
        <v>457</v>
      </c>
      <c r="D124" s="4" t="s">
        <v>1</v>
      </c>
      <c r="E124" s="11"/>
      <c r="F124" s="4"/>
      <c r="G124" s="11">
        <f>E124*2+F124*2.5</f>
        <v>0</v>
      </c>
      <c r="H124" s="11">
        <v>4.5</v>
      </c>
      <c r="I124" s="4">
        <v>0</v>
      </c>
      <c r="J124" s="11">
        <f>H124*2+I124*2.5</f>
        <v>9</v>
      </c>
      <c r="K124" s="11"/>
      <c r="L124" s="11"/>
      <c r="M124" s="20">
        <f>K124*2+L124*2.5</f>
        <v>0</v>
      </c>
      <c r="N124" s="20"/>
      <c r="O124" s="20"/>
      <c r="P124" s="23">
        <f>N124*2+O124*2.5</f>
        <v>0</v>
      </c>
      <c r="Q124" s="15">
        <f>IF(G124&gt;J124,G124,J124)</f>
        <v>9</v>
      </c>
      <c r="R124" s="11"/>
      <c r="S124" s="11">
        <f>R124*2.5</f>
        <v>0</v>
      </c>
      <c r="T124" s="11"/>
      <c r="U124" s="11">
        <f>T124*2.5</f>
        <v>0</v>
      </c>
      <c r="V124" s="11"/>
      <c r="W124" s="20">
        <f>V124*2.5</f>
        <v>0</v>
      </c>
      <c r="X124" s="23"/>
      <c r="Y124" s="15">
        <f>IF(S124&gt;U124,S124,U124)</f>
        <v>0</v>
      </c>
      <c r="Z124" s="15">
        <v>5</v>
      </c>
      <c r="AA124" s="11"/>
      <c r="AB124" s="11"/>
      <c r="AC124" s="20"/>
      <c r="AD124" s="18">
        <f>Q124+Y124</f>
        <v>9</v>
      </c>
      <c r="AE124" s="22">
        <f>Q124+Y124+Z124+AA124+AB124</f>
        <v>14</v>
      </c>
      <c r="AF124" s="19" t="str">
        <f>IF(AE124&gt;=89.5,"A",IF(AE124&gt;=79.5,"B",IF(AE124&gt;=69.5,"C",IF(AE124&gt;=59.5,"D",IF(AE124&gt;=49.5,"E","F")))))</f>
        <v>F</v>
      </c>
    </row>
    <row r="125" spans="1:32" ht="15">
      <c r="A125" s="4">
        <v>124</v>
      </c>
      <c r="B125" s="5" t="s">
        <v>180</v>
      </c>
      <c r="C125" s="9" t="s">
        <v>458</v>
      </c>
      <c r="D125" s="4" t="s">
        <v>1</v>
      </c>
      <c r="E125" s="11">
        <v>0</v>
      </c>
      <c r="F125" s="4">
        <v>0</v>
      </c>
      <c r="G125" s="11">
        <f>E125*2+F125*2.5</f>
        <v>0</v>
      </c>
      <c r="H125" s="11">
        <v>6.5</v>
      </c>
      <c r="I125" s="4">
        <v>0</v>
      </c>
      <c r="J125" s="11">
        <f>H125*2+I125*2.5</f>
        <v>13</v>
      </c>
      <c r="K125" s="11">
        <v>0</v>
      </c>
      <c r="L125" s="11">
        <v>0</v>
      </c>
      <c r="M125" s="20">
        <f>K125*2+L125*2.5</f>
        <v>0</v>
      </c>
      <c r="N125" s="20"/>
      <c r="O125" s="20"/>
      <c r="P125" s="23">
        <f>N125*2+O125*2.5</f>
        <v>0</v>
      </c>
      <c r="Q125" s="15">
        <f>IF(G125&gt;J125,G125,J125)</f>
        <v>13</v>
      </c>
      <c r="R125" s="11"/>
      <c r="S125" s="11">
        <f>R125*2.5</f>
        <v>0</v>
      </c>
      <c r="T125" s="11">
        <v>5.5</v>
      </c>
      <c r="U125" s="11">
        <f>T125*2.5</f>
        <v>13.75</v>
      </c>
      <c r="V125" s="11"/>
      <c r="W125" s="20">
        <f>V125*2.5</f>
        <v>0</v>
      </c>
      <c r="X125" s="23"/>
      <c r="Y125" s="15">
        <f>IF(S125&gt;U125,S125,U125)</f>
        <v>13.75</v>
      </c>
      <c r="Z125" s="15">
        <v>8</v>
      </c>
      <c r="AA125" s="11"/>
      <c r="AB125" s="11"/>
      <c r="AC125" s="20"/>
      <c r="AD125" s="18">
        <f>Q125+Y125</f>
        <v>26.75</v>
      </c>
      <c r="AE125" s="22">
        <f>Q125+Y125+Z125+AA125+AB125</f>
        <v>34.75</v>
      </c>
      <c r="AF125" s="19" t="str">
        <f>IF(AE125&gt;=89.5,"A",IF(AE125&gt;=79.5,"B",IF(AE125&gt;=69.5,"C",IF(AE125&gt;=59.5,"D",IF(AE125&gt;=49.5,"E","F")))))</f>
        <v>F</v>
      </c>
    </row>
    <row r="126" spans="1:32" ht="15">
      <c r="A126" s="4">
        <v>125</v>
      </c>
      <c r="B126" s="5" t="s">
        <v>181</v>
      </c>
      <c r="C126" s="9" t="s">
        <v>459</v>
      </c>
      <c r="D126" s="4" t="s">
        <v>1</v>
      </c>
      <c r="E126" s="11">
        <v>2.5</v>
      </c>
      <c r="F126" s="4">
        <v>0.5</v>
      </c>
      <c r="G126" s="11">
        <f>E126*2+F126*2.5</f>
        <v>6.25</v>
      </c>
      <c r="H126" s="11">
        <v>6.5</v>
      </c>
      <c r="I126" s="4">
        <v>1</v>
      </c>
      <c r="J126" s="11">
        <f>H126*2+I126*2.5</f>
        <v>15.5</v>
      </c>
      <c r="K126" s="11"/>
      <c r="L126" s="11"/>
      <c r="M126" s="20">
        <f>K126*2+L126*2.5</f>
        <v>0</v>
      </c>
      <c r="N126" s="20"/>
      <c r="O126" s="20"/>
      <c r="P126" s="23">
        <f>N126*2+O126*2.5</f>
        <v>0</v>
      </c>
      <c r="Q126" s="15">
        <f>IF(G126&gt;J126,G126,J126)</f>
        <v>15.5</v>
      </c>
      <c r="R126" s="11"/>
      <c r="S126" s="11">
        <f>R126*2.5</f>
        <v>0</v>
      </c>
      <c r="T126" s="11">
        <v>2.5</v>
      </c>
      <c r="U126" s="11">
        <f>T126*2.5</f>
        <v>6.25</v>
      </c>
      <c r="V126" s="11"/>
      <c r="W126" s="20">
        <f>V126*2.5</f>
        <v>0</v>
      </c>
      <c r="X126" s="23"/>
      <c r="Y126" s="15">
        <f>IF(S126&gt;U126,S126,U126)</f>
        <v>6.25</v>
      </c>
      <c r="Z126" s="15">
        <v>6</v>
      </c>
      <c r="AA126" s="11"/>
      <c r="AB126" s="11"/>
      <c r="AC126" s="20"/>
      <c r="AD126" s="18">
        <f>Q126+Y126</f>
        <v>21.75</v>
      </c>
      <c r="AE126" s="22">
        <f>Q126+Y126+Z126+AA126+AB126</f>
        <v>27.75</v>
      </c>
      <c r="AF126" s="19" t="str">
        <f>IF(AE126&gt;=89.5,"A",IF(AE126&gt;=79.5,"B",IF(AE126&gt;=69.5,"C",IF(AE126&gt;=59.5,"D",IF(AE126&gt;=49.5,"E","F")))))</f>
        <v>F</v>
      </c>
    </row>
    <row r="127" spans="1:32" ht="15">
      <c r="A127" s="4">
        <v>126</v>
      </c>
      <c r="B127" s="5" t="s">
        <v>182</v>
      </c>
      <c r="C127" s="9" t="s">
        <v>460</v>
      </c>
      <c r="D127" s="4" t="s">
        <v>1</v>
      </c>
      <c r="E127" s="11">
        <v>4.5</v>
      </c>
      <c r="F127" s="4">
        <v>0</v>
      </c>
      <c r="G127" s="11">
        <f>E127*2+F127*2.5</f>
        <v>9</v>
      </c>
      <c r="H127" s="11">
        <v>6</v>
      </c>
      <c r="I127" s="4">
        <v>0.5</v>
      </c>
      <c r="J127" s="11">
        <f>H127*2+I127*2.5</f>
        <v>13.25</v>
      </c>
      <c r="K127" s="11"/>
      <c r="L127" s="11"/>
      <c r="M127" s="20">
        <f>K127*2+L127*2.5</f>
        <v>0</v>
      </c>
      <c r="N127" s="20"/>
      <c r="O127" s="20"/>
      <c r="P127" s="23">
        <f>N127*2+O127*2.5</f>
        <v>0</v>
      </c>
      <c r="Q127" s="15">
        <f>IF(G127&gt;J127,G127,J127)</f>
        <v>13.25</v>
      </c>
      <c r="R127" s="11"/>
      <c r="S127" s="11">
        <f>R127*2.5</f>
        <v>0</v>
      </c>
      <c r="T127" s="11">
        <v>2.5</v>
      </c>
      <c r="U127" s="11">
        <f>T127*2.5</f>
        <v>6.25</v>
      </c>
      <c r="V127" s="11"/>
      <c r="W127" s="20">
        <f>V127*2.5</f>
        <v>0</v>
      </c>
      <c r="X127" s="23"/>
      <c r="Y127" s="15">
        <f>IF(S127&gt;U127,S127,U127)</f>
        <v>6.25</v>
      </c>
      <c r="Z127" s="15">
        <v>7</v>
      </c>
      <c r="AA127" s="11"/>
      <c r="AB127" s="11"/>
      <c r="AC127" s="20"/>
      <c r="AD127" s="18">
        <f>Q127+Y127</f>
        <v>19.5</v>
      </c>
      <c r="AE127" s="22">
        <f>Q127+Y127+Z127+AA127+AB127</f>
        <v>26.5</v>
      </c>
      <c r="AF127" s="19" t="str">
        <f>IF(AE127&gt;=89.5,"A",IF(AE127&gt;=79.5,"B",IF(AE127&gt;=69.5,"C",IF(AE127&gt;=59.5,"D",IF(AE127&gt;=49.5,"E","F")))))</f>
        <v>F</v>
      </c>
    </row>
    <row r="128" spans="1:32" ht="15">
      <c r="A128" s="4">
        <v>127</v>
      </c>
      <c r="B128" s="5" t="s">
        <v>183</v>
      </c>
      <c r="C128" s="9" t="s">
        <v>184</v>
      </c>
      <c r="D128" s="4" t="s">
        <v>1</v>
      </c>
      <c r="E128" s="11"/>
      <c r="F128" s="4"/>
      <c r="G128" s="11">
        <f>E128*2+F128*2.5</f>
        <v>0</v>
      </c>
      <c r="H128" s="11">
        <v>7.5</v>
      </c>
      <c r="I128" s="4">
        <v>1.5</v>
      </c>
      <c r="J128" s="11">
        <f>H128*2+I128*2.5</f>
        <v>18.75</v>
      </c>
      <c r="K128" s="11"/>
      <c r="L128" s="11"/>
      <c r="M128" s="20">
        <f>K128*2+L128*2.5</f>
        <v>0</v>
      </c>
      <c r="N128" s="20"/>
      <c r="O128" s="20"/>
      <c r="P128" s="23">
        <f>N128*2+O128*2.5</f>
        <v>0</v>
      </c>
      <c r="Q128" s="15">
        <f>IF(G128&gt;J128,G128,J128)</f>
        <v>18.75</v>
      </c>
      <c r="R128" s="11"/>
      <c r="S128" s="11">
        <f>R128*2.5</f>
        <v>0</v>
      </c>
      <c r="T128" s="11">
        <v>10</v>
      </c>
      <c r="U128" s="11">
        <f>T128*2.5</f>
        <v>25</v>
      </c>
      <c r="V128" s="11"/>
      <c r="W128" s="20">
        <f>V128*2.5</f>
        <v>0</v>
      </c>
      <c r="X128" s="23"/>
      <c r="Y128" s="15">
        <f>IF(S128&gt;U128,S128,U128)</f>
        <v>25</v>
      </c>
      <c r="Z128" s="15">
        <v>10</v>
      </c>
      <c r="AA128" s="11"/>
      <c r="AB128" s="11"/>
      <c r="AC128" s="20"/>
      <c r="AD128" s="18">
        <f>Q128+Y128</f>
        <v>43.75</v>
      </c>
      <c r="AE128" s="22">
        <f>Q128+Y128+Z128+AA128+AB128</f>
        <v>53.75</v>
      </c>
      <c r="AF128" s="19" t="str">
        <f>IF(AE128&gt;=89.5,"A",IF(AE128&gt;=79.5,"B",IF(AE128&gt;=69.5,"C",IF(AE128&gt;=59.5,"D",IF(AE128&gt;=49.5,"E","F")))))</f>
        <v>E</v>
      </c>
    </row>
    <row r="129" spans="1:32" ht="15">
      <c r="A129" s="4">
        <v>128</v>
      </c>
      <c r="B129" s="5" t="s">
        <v>185</v>
      </c>
      <c r="C129" s="9" t="s">
        <v>461</v>
      </c>
      <c r="D129" s="4" t="s">
        <v>1</v>
      </c>
      <c r="E129" s="11">
        <v>9</v>
      </c>
      <c r="F129" s="4">
        <v>1</v>
      </c>
      <c r="G129" s="11">
        <f>E129*2+F129*2.5</f>
        <v>20.5</v>
      </c>
      <c r="H129" s="11"/>
      <c r="I129" s="4"/>
      <c r="J129" s="11">
        <f>H129*2+I129*2.5</f>
        <v>0</v>
      </c>
      <c r="K129" s="11"/>
      <c r="L129" s="11"/>
      <c r="M129" s="20">
        <f>K129*2+L129*2.5</f>
        <v>0</v>
      </c>
      <c r="N129" s="20"/>
      <c r="O129" s="20"/>
      <c r="P129" s="23">
        <f>N129*2+O129*2.5</f>
        <v>0</v>
      </c>
      <c r="Q129" s="15">
        <f>IF(G129&gt;J129,G129,J129)</f>
        <v>20.5</v>
      </c>
      <c r="R129" s="11">
        <v>6.5</v>
      </c>
      <c r="S129" s="11">
        <f>R129*2.5</f>
        <v>16.25</v>
      </c>
      <c r="T129" s="11">
        <v>9.5</v>
      </c>
      <c r="U129" s="11">
        <f>T129*2.5</f>
        <v>23.75</v>
      </c>
      <c r="V129" s="11"/>
      <c r="W129" s="20">
        <f>V129*2.5</f>
        <v>0</v>
      </c>
      <c r="X129" s="23"/>
      <c r="Y129" s="15">
        <f>IF(S129&gt;U129,S129,U129)</f>
        <v>23.75</v>
      </c>
      <c r="Z129" s="15">
        <v>10</v>
      </c>
      <c r="AA129" s="11"/>
      <c r="AB129" s="11"/>
      <c r="AC129" s="20"/>
      <c r="AD129" s="18">
        <f>Q129+Y129</f>
        <v>44.25</v>
      </c>
      <c r="AE129" s="22">
        <f>Q129+Y129+Z129+AA129+AB129</f>
        <v>54.25</v>
      </c>
      <c r="AF129" s="19" t="str">
        <f>IF(AE129&gt;=89.5,"A",IF(AE129&gt;=79.5,"B",IF(AE129&gt;=69.5,"C",IF(AE129&gt;=59.5,"D",IF(AE129&gt;=49.5,"E","F")))))</f>
        <v>E</v>
      </c>
    </row>
    <row r="130" spans="1:32" ht="15">
      <c r="A130" s="4">
        <v>129</v>
      </c>
      <c r="B130" s="5" t="s">
        <v>186</v>
      </c>
      <c r="C130" s="9" t="s">
        <v>462</v>
      </c>
      <c r="D130" s="4" t="s">
        <v>1</v>
      </c>
      <c r="E130" s="11">
        <v>7</v>
      </c>
      <c r="F130" s="4">
        <v>1</v>
      </c>
      <c r="G130" s="11">
        <f>E130*2+F130*2.5</f>
        <v>16.5</v>
      </c>
      <c r="H130" s="11">
        <v>8.5</v>
      </c>
      <c r="I130" s="4">
        <v>2</v>
      </c>
      <c r="J130" s="11">
        <f>H130*2+I130*2.5</f>
        <v>22</v>
      </c>
      <c r="K130" s="11"/>
      <c r="L130" s="11"/>
      <c r="M130" s="20">
        <f>K130*2+L130*2.5</f>
        <v>0</v>
      </c>
      <c r="N130" s="20"/>
      <c r="O130" s="20"/>
      <c r="P130" s="23">
        <f>N130*2+O130*2.5</f>
        <v>0</v>
      </c>
      <c r="Q130" s="15">
        <f>IF(G130&gt;J130,G130,J130)</f>
        <v>22</v>
      </c>
      <c r="R130" s="11">
        <v>5</v>
      </c>
      <c r="S130" s="11">
        <f>R130*2.5</f>
        <v>12.5</v>
      </c>
      <c r="T130" s="11">
        <v>7</v>
      </c>
      <c r="U130" s="11">
        <f>T130*2.5</f>
        <v>17.5</v>
      </c>
      <c r="V130" s="11"/>
      <c r="W130" s="20">
        <f>V130*2.5</f>
        <v>0</v>
      </c>
      <c r="X130" s="23"/>
      <c r="Y130" s="15">
        <f>IF(S130&gt;U130,S130,U130)</f>
        <v>17.5</v>
      </c>
      <c r="Z130" s="15">
        <v>10</v>
      </c>
      <c r="AA130" s="11"/>
      <c r="AB130" s="11"/>
      <c r="AC130" s="20"/>
      <c r="AD130" s="18">
        <f>Q130+Y130</f>
        <v>39.5</v>
      </c>
      <c r="AE130" s="22">
        <f>Q130+Y130+Z130+AA130+AB130</f>
        <v>49.5</v>
      </c>
      <c r="AF130" s="19" t="str">
        <f>IF(AE130&gt;=89.5,"A",IF(AE130&gt;=79.5,"B",IF(AE130&gt;=69.5,"C",IF(AE130&gt;=59.5,"D",IF(AE130&gt;=49.5,"E","F")))))</f>
        <v>E</v>
      </c>
    </row>
    <row r="131" spans="1:32" ht="15">
      <c r="A131" s="4">
        <v>130</v>
      </c>
      <c r="B131" s="5" t="s">
        <v>187</v>
      </c>
      <c r="C131" s="9" t="s">
        <v>463</v>
      </c>
      <c r="D131" s="4" t="s">
        <v>1</v>
      </c>
      <c r="E131" s="11">
        <v>9.5</v>
      </c>
      <c r="F131" s="4">
        <v>2</v>
      </c>
      <c r="G131" s="11">
        <f>E131*2+F131*2.5</f>
        <v>24</v>
      </c>
      <c r="H131" s="11"/>
      <c r="I131" s="4"/>
      <c r="J131" s="11">
        <f>H131*2+I131*2.5</f>
        <v>0</v>
      </c>
      <c r="K131" s="11"/>
      <c r="L131" s="11"/>
      <c r="M131" s="20">
        <f>K131*2+L131*2.5</f>
        <v>0</v>
      </c>
      <c r="N131" s="20"/>
      <c r="O131" s="20"/>
      <c r="P131" s="23">
        <f>N131*2+O131*2.5</f>
        <v>0</v>
      </c>
      <c r="Q131" s="15">
        <f>IF(G131&gt;J131,G131,J131)</f>
        <v>24</v>
      </c>
      <c r="R131" s="11">
        <v>8.5</v>
      </c>
      <c r="S131" s="11">
        <f>R131*2.5</f>
        <v>21.25</v>
      </c>
      <c r="T131" s="11"/>
      <c r="U131" s="11">
        <f>T131*2.5</f>
        <v>0</v>
      </c>
      <c r="V131" s="11"/>
      <c r="W131" s="20">
        <f>V131*2.5</f>
        <v>0</v>
      </c>
      <c r="X131" s="23"/>
      <c r="Y131" s="15">
        <f>IF(S131&gt;U131,S131,U131)</f>
        <v>21.25</v>
      </c>
      <c r="Z131" s="15">
        <v>10</v>
      </c>
      <c r="AA131" s="11">
        <v>40</v>
      </c>
      <c r="AB131" s="11"/>
      <c r="AC131" s="20"/>
      <c r="AD131" s="18">
        <f>Q131+Y131</f>
        <v>45.25</v>
      </c>
      <c r="AE131" s="22">
        <f>Q131+Y131+Z131+AA131+AB131</f>
        <v>95.25</v>
      </c>
      <c r="AF131" s="19" t="str">
        <f>IF(AE131&gt;=89.5,"A",IF(AE131&gt;=79.5,"B",IF(AE131&gt;=69.5,"C",IF(AE131&gt;=59.5,"D",IF(AE131&gt;=49.5,"E","F")))))</f>
        <v>A</v>
      </c>
    </row>
    <row r="132" spans="1:32" ht="15">
      <c r="A132" s="4">
        <v>131</v>
      </c>
      <c r="B132" s="5" t="s">
        <v>188</v>
      </c>
      <c r="C132" s="9" t="s">
        <v>622</v>
      </c>
      <c r="D132" s="4" t="s">
        <v>1</v>
      </c>
      <c r="E132" s="11">
        <v>10</v>
      </c>
      <c r="F132" s="4">
        <v>1.5</v>
      </c>
      <c r="G132" s="11">
        <f>E132*2+F132*2.5</f>
        <v>23.75</v>
      </c>
      <c r="H132" s="11"/>
      <c r="I132" s="4"/>
      <c r="J132" s="11">
        <f>H132*2+I132*2.5</f>
        <v>0</v>
      </c>
      <c r="K132" s="11"/>
      <c r="L132" s="11"/>
      <c r="M132" s="20">
        <f>K132*2+L132*2.5</f>
        <v>0</v>
      </c>
      <c r="N132" s="20"/>
      <c r="O132" s="20"/>
      <c r="P132" s="23">
        <f>N132*2+O132*2.5</f>
        <v>0</v>
      </c>
      <c r="Q132" s="15">
        <f>IF(G132&gt;J132,G132,J132)</f>
        <v>23.75</v>
      </c>
      <c r="R132" s="11">
        <v>9.5</v>
      </c>
      <c r="S132" s="11">
        <f>R132*2.5</f>
        <v>23.75</v>
      </c>
      <c r="T132" s="11"/>
      <c r="U132" s="11">
        <f>T132*2.5</f>
        <v>0</v>
      </c>
      <c r="V132" s="11"/>
      <c r="W132" s="20">
        <f>V132*2.5</f>
        <v>0</v>
      </c>
      <c r="X132" s="23"/>
      <c r="Y132" s="15">
        <f>IF(S132&gt;U132,S132,U132)</f>
        <v>23.75</v>
      </c>
      <c r="Z132" s="15">
        <v>10</v>
      </c>
      <c r="AA132" s="11">
        <v>15</v>
      </c>
      <c r="AB132" s="11"/>
      <c r="AC132" s="20"/>
      <c r="AD132" s="18">
        <f>Q132+Y132</f>
        <v>47.5</v>
      </c>
      <c r="AE132" s="22">
        <f>Q132+Y132+Z132+AA132+AB132</f>
        <v>72.5</v>
      </c>
      <c r="AF132" s="19" t="str">
        <f>IF(AE132&gt;=89.5,"A",IF(AE132&gt;=79.5,"B",IF(AE132&gt;=69.5,"C",IF(AE132&gt;=59.5,"D",IF(AE132&gt;=49.5,"E","F")))))</f>
        <v>C</v>
      </c>
    </row>
    <row r="133" spans="1:32" ht="15">
      <c r="A133" s="4">
        <v>132</v>
      </c>
      <c r="B133" s="5" t="s">
        <v>189</v>
      </c>
      <c r="C133" s="9" t="s">
        <v>464</v>
      </c>
      <c r="D133" s="4" t="s">
        <v>1</v>
      </c>
      <c r="E133" s="11">
        <v>1</v>
      </c>
      <c r="F133" s="4">
        <v>0</v>
      </c>
      <c r="G133" s="11">
        <f>E133*2+F133*2.5</f>
        <v>2</v>
      </c>
      <c r="H133" s="11"/>
      <c r="I133" s="4"/>
      <c r="J133" s="11">
        <f>H133*2+I133*2.5</f>
        <v>0</v>
      </c>
      <c r="K133" s="11"/>
      <c r="L133" s="11"/>
      <c r="M133" s="20">
        <f>K133*2+L133*2.5</f>
        <v>0</v>
      </c>
      <c r="N133" s="20"/>
      <c r="O133" s="20"/>
      <c r="P133" s="23">
        <f>N133*2+O133*2.5</f>
        <v>0</v>
      </c>
      <c r="Q133" s="15">
        <f>IF(G133&gt;J133,G133,J133)</f>
        <v>2</v>
      </c>
      <c r="R133" s="11"/>
      <c r="S133" s="11">
        <f>R133*2.5</f>
        <v>0</v>
      </c>
      <c r="T133" s="11"/>
      <c r="U133" s="11">
        <f>T133*2.5</f>
        <v>0</v>
      </c>
      <c r="V133" s="11"/>
      <c r="W133" s="20">
        <f>V133*2.5</f>
        <v>0</v>
      </c>
      <c r="X133" s="23"/>
      <c r="Y133" s="15">
        <f>IF(S133&gt;U133,S133,U133)</f>
        <v>0</v>
      </c>
      <c r="Z133" s="15">
        <v>5</v>
      </c>
      <c r="AA133" s="11"/>
      <c r="AB133" s="11"/>
      <c r="AC133" s="20"/>
      <c r="AD133" s="18">
        <f>Q133+Y133</f>
        <v>2</v>
      </c>
      <c r="AE133" s="22">
        <f>Q133+Y133+Z133+AA133+AB133</f>
        <v>7</v>
      </c>
      <c r="AF133" s="19" t="str">
        <f>IF(AE133&gt;=89.5,"A",IF(AE133&gt;=79.5,"B",IF(AE133&gt;=69.5,"C",IF(AE133&gt;=59.5,"D",IF(AE133&gt;=49.5,"E","F")))))</f>
        <v>F</v>
      </c>
    </row>
    <row r="134" spans="1:32" ht="15">
      <c r="A134" s="4">
        <v>133</v>
      </c>
      <c r="B134" s="5" t="s">
        <v>190</v>
      </c>
      <c r="C134" s="9" t="s">
        <v>465</v>
      </c>
      <c r="D134" s="4" t="s">
        <v>1</v>
      </c>
      <c r="E134" s="11"/>
      <c r="F134" s="4"/>
      <c r="G134" s="11">
        <f>E134*2+F134*2.5</f>
        <v>0</v>
      </c>
      <c r="H134" s="11">
        <v>8.5</v>
      </c>
      <c r="I134" s="4">
        <v>0</v>
      </c>
      <c r="J134" s="11">
        <f>H134*2+I134*2.5</f>
        <v>17</v>
      </c>
      <c r="K134" s="11"/>
      <c r="L134" s="11"/>
      <c r="M134" s="20">
        <f>K134*2+L134*2.5</f>
        <v>0</v>
      </c>
      <c r="N134" s="20"/>
      <c r="O134" s="20"/>
      <c r="P134" s="23">
        <f>N134*2+O134*2.5</f>
        <v>0</v>
      </c>
      <c r="Q134" s="15">
        <f>IF(G134&gt;J134,G134,J134)</f>
        <v>17</v>
      </c>
      <c r="R134" s="11"/>
      <c r="S134" s="11">
        <f>R134*2.5</f>
        <v>0</v>
      </c>
      <c r="T134" s="11">
        <v>0.5</v>
      </c>
      <c r="U134" s="11">
        <f>T134*2.5</f>
        <v>1.25</v>
      </c>
      <c r="V134" s="11"/>
      <c r="W134" s="20">
        <f>V134*2.5</f>
        <v>0</v>
      </c>
      <c r="X134" s="23"/>
      <c r="Y134" s="15">
        <f>IF(S134&gt;U134,S134,U134)</f>
        <v>1.25</v>
      </c>
      <c r="Z134" s="15">
        <v>5</v>
      </c>
      <c r="AA134" s="11"/>
      <c r="AB134" s="11"/>
      <c r="AC134" s="20"/>
      <c r="AD134" s="18">
        <f>Q134+Y134</f>
        <v>18.25</v>
      </c>
      <c r="AE134" s="22">
        <f>Q134+Y134+Z134+AA134+AB134</f>
        <v>23.25</v>
      </c>
      <c r="AF134" s="19" t="str">
        <f>IF(AE134&gt;=89.5,"A",IF(AE134&gt;=79.5,"B",IF(AE134&gt;=69.5,"C",IF(AE134&gt;=59.5,"D",IF(AE134&gt;=49.5,"E","F")))))</f>
        <v>F</v>
      </c>
    </row>
    <row r="135" spans="1:32" ht="15">
      <c r="A135" s="4">
        <v>134</v>
      </c>
      <c r="B135" s="5" t="s">
        <v>191</v>
      </c>
      <c r="C135" s="9" t="s">
        <v>466</v>
      </c>
      <c r="D135" s="4" t="s">
        <v>1</v>
      </c>
      <c r="E135" s="11">
        <v>8</v>
      </c>
      <c r="F135" s="4">
        <v>1</v>
      </c>
      <c r="G135" s="11">
        <f>E135*2+F135*2.5</f>
        <v>18.5</v>
      </c>
      <c r="H135" s="11">
        <v>8.5</v>
      </c>
      <c r="I135" s="4">
        <v>2</v>
      </c>
      <c r="J135" s="11">
        <f>H135*2+I135*2.5</f>
        <v>22</v>
      </c>
      <c r="K135" s="11"/>
      <c r="L135" s="11"/>
      <c r="M135" s="20">
        <f>K135*2+L135*2.5</f>
        <v>0</v>
      </c>
      <c r="N135" s="20"/>
      <c r="O135" s="20"/>
      <c r="P135" s="23">
        <f>N135*2+O135*2.5</f>
        <v>0</v>
      </c>
      <c r="Q135" s="15">
        <f>IF(G135&gt;J135,G135,J135)</f>
        <v>22</v>
      </c>
      <c r="R135" s="11"/>
      <c r="S135" s="11">
        <f>R135*2.5</f>
        <v>0</v>
      </c>
      <c r="T135" s="11">
        <v>8</v>
      </c>
      <c r="U135" s="11">
        <f>T135*2.5</f>
        <v>20</v>
      </c>
      <c r="V135" s="11"/>
      <c r="W135" s="20">
        <f>V135*2.5</f>
        <v>0</v>
      </c>
      <c r="X135" s="23"/>
      <c r="Y135" s="15">
        <f>IF(S135&gt;U135,S135,U135)</f>
        <v>20</v>
      </c>
      <c r="Z135" s="15">
        <v>8</v>
      </c>
      <c r="AA135" s="11"/>
      <c r="AB135" s="11"/>
      <c r="AC135" s="20"/>
      <c r="AD135" s="18">
        <f>Q135+Y135</f>
        <v>42</v>
      </c>
      <c r="AE135" s="22">
        <f>Q135+Y135+Z135+AA135+AB135</f>
        <v>50</v>
      </c>
      <c r="AF135" s="19" t="str">
        <f>IF(AE135&gt;=89.5,"A",IF(AE135&gt;=79.5,"B",IF(AE135&gt;=69.5,"C",IF(AE135&gt;=59.5,"D",IF(AE135&gt;=49.5,"E","F")))))</f>
        <v>E</v>
      </c>
    </row>
    <row r="136" spans="1:32" ht="15">
      <c r="A136" s="4">
        <v>135</v>
      </c>
      <c r="B136" s="5" t="s">
        <v>192</v>
      </c>
      <c r="C136" s="9" t="s">
        <v>634</v>
      </c>
      <c r="D136" s="4" t="s">
        <v>1</v>
      </c>
      <c r="E136" s="11">
        <v>1</v>
      </c>
      <c r="F136" s="4">
        <v>0</v>
      </c>
      <c r="G136" s="11">
        <f>E136*2+F136*2.5</f>
        <v>2</v>
      </c>
      <c r="H136" s="11">
        <v>9.5</v>
      </c>
      <c r="I136" s="4">
        <v>1.5</v>
      </c>
      <c r="J136" s="11">
        <f>H136*2+I136*2.5</f>
        <v>22.75</v>
      </c>
      <c r="K136" s="11"/>
      <c r="L136" s="11"/>
      <c r="M136" s="20">
        <f>K136*2+L136*2.5</f>
        <v>0</v>
      </c>
      <c r="N136" s="20"/>
      <c r="O136" s="20"/>
      <c r="P136" s="23">
        <f>N136*2+O136*2.5</f>
        <v>0</v>
      </c>
      <c r="Q136" s="15">
        <f>IF(G136&gt;J136,G136,J136)</f>
        <v>22.75</v>
      </c>
      <c r="R136" s="11"/>
      <c r="S136" s="11">
        <f>R136*2.5</f>
        <v>0</v>
      </c>
      <c r="T136" s="11">
        <v>9</v>
      </c>
      <c r="U136" s="11">
        <f>T136*2.5</f>
        <v>22.5</v>
      </c>
      <c r="V136" s="11"/>
      <c r="W136" s="20">
        <f>V136*2.5</f>
        <v>0</v>
      </c>
      <c r="X136" s="23"/>
      <c r="Y136" s="15">
        <f>IF(S136&gt;U136,S136,U136)</f>
        <v>22.5</v>
      </c>
      <c r="Z136" s="15">
        <v>8</v>
      </c>
      <c r="AA136" s="11"/>
      <c r="AB136" s="11"/>
      <c r="AC136" s="20"/>
      <c r="AD136" s="18">
        <f>Q136+Y136</f>
        <v>45.25</v>
      </c>
      <c r="AE136" s="22">
        <f>Q136+Y136+Z136+AA136+AB136</f>
        <v>53.25</v>
      </c>
      <c r="AF136" s="19" t="str">
        <f>IF(AE136&gt;=89.5,"A",IF(AE136&gt;=79.5,"B",IF(AE136&gt;=69.5,"C",IF(AE136&gt;=59.5,"D",IF(AE136&gt;=49.5,"E","F")))))</f>
        <v>E</v>
      </c>
    </row>
    <row r="137" spans="1:32" ht="15">
      <c r="A137" s="4">
        <v>136</v>
      </c>
      <c r="B137" s="5" t="s">
        <v>193</v>
      </c>
      <c r="C137" s="9" t="s">
        <v>467</v>
      </c>
      <c r="D137" s="4" t="s">
        <v>1</v>
      </c>
      <c r="E137" s="11">
        <v>9</v>
      </c>
      <c r="F137" s="4">
        <v>1</v>
      </c>
      <c r="G137" s="11">
        <f>E137*2+F137*2.5</f>
        <v>20.5</v>
      </c>
      <c r="H137" s="11"/>
      <c r="I137" s="4"/>
      <c r="J137" s="11">
        <f>H137*2+I137*2.5</f>
        <v>0</v>
      </c>
      <c r="K137" s="11"/>
      <c r="L137" s="11"/>
      <c r="M137" s="20">
        <f>K137*2+L137*2.5</f>
        <v>0</v>
      </c>
      <c r="N137" s="20"/>
      <c r="O137" s="20"/>
      <c r="P137" s="23">
        <f>N137*2+O137*2.5</f>
        <v>0</v>
      </c>
      <c r="Q137" s="15">
        <f>IF(G137&gt;J137,G137,J137)</f>
        <v>20.5</v>
      </c>
      <c r="R137" s="11"/>
      <c r="S137" s="11">
        <f>R137*2.5</f>
        <v>0</v>
      </c>
      <c r="T137" s="11">
        <v>9</v>
      </c>
      <c r="U137" s="11">
        <f>T137*2.5</f>
        <v>22.5</v>
      </c>
      <c r="V137" s="11"/>
      <c r="W137" s="20">
        <f>V137*2.5</f>
        <v>0</v>
      </c>
      <c r="X137" s="23"/>
      <c r="Y137" s="15">
        <f>IF(S137&gt;U137,S137,U137)</f>
        <v>22.5</v>
      </c>
      <c r="Z137" s="15">
        <v>7</v>
      </c>
      <c r="AA137" s="11"/>
      <c r="AB137" s="11"/>
      <c r="AC137" s="20"/>
      <c r="AD137" s="18">
        <f>Q137+Y137</f>
        <v>43</v>
      </c>
      <c r="AE137" s="22">
        <f>Q137+Y137+Z137+AA137+AB137</f>
        <v>50</v>
      </c>
      <c r="AF137" s="19" t="str">
        <f>IF(AE137&gt;=89.5,"A",IF(AE137&gt;=79.5,"B",IF(AE137&gt;=69.5,"C",IF(AE137&gt;=59.5,"D",IF(AE137&gt;=49.5,"E","F")))))</f>
        <v>E</v>
      </c>
    </row>
    <row r="138" spans="1:32" ht="15">
      <c r="A138" s="4">
        <v>137</v>
      </c>
      <c r="B138" s="5" t="s">
        <v>194</v>
      </c>
      <c r="C138" s="9" t="s">
        <v>468</v>
      </c>
      <c r="D138" s="4" t="s">
        <v>1</v>
      </c>
      <c r="E138" s="11"/>
      <c r="F138" s="4"/>
      <c r="G138" s="11">
        <f>E138*2+F138*2.5</f>
        <v>0</v>
      </c>
      <c r="H138" s="11"/>
      <c r="I138" s="4"/>
      <c r="J138" s="11">
        <f>H138*2+I138*2.5</f>
        <v>0</v>
      </c>
      <c r="K138" s="11"/>
      <c r="L138" s="11"/>
      <c r="M138" s="20">
        <f>K138*2+L138*2.5</f>
        <v>0</v>
      </c>
      <c r="N138" s="20"/>
      <c r="O138" s="20"/>
      <c r="P138" s="23">
        <f>N138*2+O138*2.5</f>
        <v>0</v>
      </c>
      <c r="Q138" s="15">
        <f>IF(G138&gt;J138,G138,J138)</f>
        <v>0</v>
      </c>
      <c r="R138" s="11"/>
      <c r="S138" s="11">
        <f>R138*2.5</f>
        <v>0</v>
      </c>
      <c r="T138" s="11"/>
      <c r="U138" s="11">
        <f>T138*2.5</f>
        <v>0</v>
      </c>
      <c r="V138" s="11"/>
      <c r="W138" s="20">
        <f>V138*2.5</f>
        <v>0</v>
      </c>
      <c r="X138" s="23"/>
      <c r="Y138" s="15">
        <f>IF(S138&gt;U138,S138,U138)</f>
        <v>0</v>
      </c>
      <c r="Z138" s="15">
        <v>0</v>
      </c>
      <c r="AA138" s="11"/>
      <c r="AB138" s="11"/>
      <c r="AC138" s="20"/>
      <c r="AD138" s="18">
        <f>Q138+Y138</f>
        <v>0</v>
      </c>
      <c r="AE138" s="22">
        <f>Q138+Y138+Z138+AA138+AB138</f>
        <v>0</v>
      </c>
      <c r="AF138" s="19"/>
    </row>
    <row r="139" spans="1:32" ht="15">
      <c r="A139" s="4">
        <v>138</v>
      </c>
      <c r="B139" s="5" t="s">
        <v>195</v>
      </c>
      <c r="C139" s="9" t="s">
        <v>469</v>
      </c>
      <c r="D139" s="4" t="s">
        <v>1</v>
      </c>
      <c r="E139" s="11"/>
      <c r="F139" s="4"/>
      <c r="G139" s="11">
        <f>E139*2+F139*2.5</f>
        <v>0</v>
      </c>
      <c r="H139" s="11">
        <v>2.5</v>
      </c>
      <c r="I139" s="4">
        <v>0.5</v>
      </c>
      <c r="J139" s="11">
        <f>H139*2+I139*2.5</f>
        <v>6.25</v>
      </c>
      <c r="K139" s="11"/>
      <c r="L139" s="11"/>
      <c r="M139" s="20">
        <f>K139*2+L139*2.5</f>
        <v>0</v>
      </c>
      <c r="N139" s="20"/>
      <c r="O139" s="20"/>
      <c r="P139" s="23">
        <f>N139*2+O139*2.5</f>
        <v>0</v>
      </c>
      <c r="Q139" s="15">
        <f>IF(G139&gt;J139,G139,J139)</f>
        <v>6.25</v>
      </c>
      <c r="R139" s="11"/>
      <c r="S139" s="11">
        <f>R139*2.5</f>
        <v>0</v>
      </c>
      <c r="T139" s="11"/>
      <c r="U139" s="11">
        <f>T139*2.5</f>
        <v>0</v>
      </c>
      <c r="V139" s="11"/>
      <c r="W139" s="20">
        <f>V139*2.5</f>
        <v>0</v>
      </c>
      <c r="X139" s="23"/>
      <c r="Y139" s="15">
        <f>IF(S139&gt;U139,S139,U139)</f>
        <v>0</v>
      </c>
      <c r="Z139" s="15">
        <v>5</v>
      </c>
      <c r="AA139" s="11"/>
      <c r="AB139" s="11"/>
      <c r="AC139" s="20"/>
      <c r="AD139" s="18">
        <f>Q139+Y139</f>
        <v>6.25</v>
      </c>
      <c r="AE139" s="22">
        <f>Q139+Y139+Z139+AA139+AB139</f>
        <v>11.25</v>
      </c>
      <c r="AF139" s="19" t="str">
        <f>IF(AE139&gt;=89.5,"A",IF(AE139&gt;=79.5,"B",IF(AE139&gt;=69.5,"C",IF(AE139&gt;=59.5,"D",IF(AE139&gt;=49.5,"E","F")))))</f>
        <v>F</v>
      </c>
    </row>
    <row r="140" spans="1:32" ht="15">
      <c r="A140" s="4">
        <v>139</v>
      </c>
      <c r="B140" s="5" t="s">
        <v>196</v>
      </c>
      <c r="C140" s="9" t="s">
        <v>470</v>
      </c>
      <c r="D140" s="4" t="s">
        <v>1</v>
      </c>
      <c r="E140" s="11"/>
      <c r="F140" s="4"/>
      <c r="G140" s="11">
        <f>E140*2+F140*2.5</f>
        <v>0</v>
      </c>
      <c r="H140" s="11">
        <v>8.5</v>
      </c>
      <c r="I140" s="4">
        <v>0.5</v>
      </c>
      <c r="J140" s="11">
        <f>H140*2+I140*2.5</f>
        <v>18.25</v>
      </c>
      <c r="K140" s="11"/>
      <c r="L140" s="11"/>
      <c r="M140" s="20">
        <f>K140*2+L140*2.5</f>
        <v>0</v>
      </c>
      <c r="N140" s="20"/>
      <c r="O140" s="20"/>
      <c r="P140" s="23">
        <f>N140*2+O140*2.5</f>
        <v>0</v>
      </c>
      <c r="Q140" s="15">
        <f>IF(G140&gt;J140,G140,J140)</f>
        <v>18.25</v>
      </c>
      <c r="R140" s="11"/>
      <c r="S140" s="11">
        <f>R140*2.5</f>
        <v>0</v>
      </c>
      <c r="T140" s="11"/>
      <c r="U140" s="11">
        <f>T140*2.5</f>
        <v>0</v>
      </c>
      <c r="V140" s="11"/>
      <c r="W140" s="20">
        <f>V140*2.5</f>
        <v>0</v>
      </c>
      <c r="X140" s="23"/>
      <c r="Y140" s="15">
        <f>IF(S140&gt;U140,S140,U140)</f>
        <v>0</v>
      </c>
      <c r="Z140" s="15">
        <v>5</v>
      </c>
      <c r="AA140" s="11"/>
      <c r="AB140" s="11"/>
      <c r="AC140" s="20"/>
      <c r="AD140" s="18">
        <f>Q140+Y140</f>
        <v>18.25</v>
      </c>
      <c r="AE140" s="22">
        <f>Q140+Y140+Z140+AA140+AB140</f>
        <v>23.25</v>
      </c>
      <c r="AF140" s="19" t="str">
        <f>IF(AE140&gt;=89.5,"A",IF(AE140&gt;=79.5,"B",IF(AE140&gt;=69.5,"C",IF(AE140&gt;=59.5,"D",IF(AE140&gt;=49.5,"E","F")))))</f>
        <v>F</v>
      </c>
    </row>
    <row r="141" spans="1:32" ht="15">
      <c r="A141" s="4">
        <v>140</v>
      </c>
      <c r="B141" s="5" t="s">
        <v>197</v>
      </c>
      <c r="C141" s="9" t="s">
        <v>471</v>
      </c>
      <c r="D141" s="4" t="s">
        <v>1</v>
      </c>
      <c r="E141" s="11"/>
      <c r="F141" s="4"/>
      <c r="G141" s="11">
        <f>E141*2+F141*2.5</f>
        <v>0</v>
      </c>
      <c r="H141" s="11">
        <v>7</v>
      </c>
      <c r="I141" s="4">
        <v>1.5</v>
      </c>
      <c r="J141" s="11">
        <f>H141*2+I141*2.5</f>
        <v>17.75</v>
      </c>
      <c r="K141" s="11">
        <v>7</v>
      </c>
      <c r="L141" s="11">
        <v>1.5</v>
      </c>
      <c r="M141" s="20">
        <f>K141*2+L141*2.5</f>
        <v>17.75</v>
      </c>
      <c r="N141" s="20"/>
      <c r="O141" s="20"/>
      <c r="P141" s="23">
        <f>N141*2+O141*2.5</f>
        <v>0</v>
      </c>
      <c r="Q141" s="15">
        <f>IF(G141&gt;J141,G141,J141)</f>
        <v>17.75</v>
      </c>
      <c r="R141" s="11"/>
      <c r="S141" s="11">
        <f>R141*2.5</f>
        <v>0</v>
      </c>
      <c r="T141" s="11">
        <v>2.5</v>
      </c>
      <c r="U141" s="11">
        <f>T141*2.5</f>
        <v>6.25</v>
      </c>
      <c r="V141" s="11">
        <v>6</v>
      </c>
      <c r="W141" s="20">
        <f>V141*2.5</f>
        <v>15</v>
      </c>
      <c r="X141" s="23"/>
      <c r="Y141" s="15">
        <v>15</v>
      </c>
      <c r="Z141" s="15">
        <v>7</v>
      </c>
      <c r="AA141" s="11"/>
      <c r="AB141" s="11"/>
      <c r="AC141" s="20">
        <v>25</v>
      </c>
      <c r="AD141" s="18">
        <f>Q141+Y141</f>
        <v>32.75</v>
      </c>
      <c r="AE141" s="22">
        <f>Q141+Y141+Z141+AA141+AB141+AC141</f>
        <v>64.75</v>
      </c>
      <c r="AF141" s="19" t="str">
        <f>IF(AE141&gt;=89.5,"A",IF(AE141&gt;=79.5,"B",IF(AE141&gt;=69.5,"C",IF(AE141&gt;=59.5,"D",IF(AE141&gt;=49.5,"E","F")))))</f>
        <v>D</v>
      </c>
    </row>
    <row r="142" spans="1:32" ht="15">
      <c r="A142" s="4">
        <v>141</v>
      </c>
      <c r="B142" s="5" t="s">
        <v>198</v>
      </c>
      <c r="C142" s="9" t="s">
        <v>472</v>
      </c>
      <c r="D142" s="4" t="s">
        <v>1</v>
      </c>
      <c r="E142" s="11">
        <v>6.5</v>
      </c>
      <c r="F142" s="4">
        <v>1</v>
      </c>
      <c r="G142" s="11">
        <f>E142*2+F142*2.5</f>
        <v>15.5</v>
      </c>
      <c r="H142" s="11">
        <v>8.5</v>
      </c>
      <c r="I142" s="4">
        <v>2</v>
      </c>
      <c r="J142" s="11">
        <f>H142*2+I142*2.5</f>
        <v>22</v>
      </c>
      <c r="K142" s="11"/>
      <c r="L142" s="11"/>
      <c r="M142" s="20">
        <f>K142*2+L142*2.5</f>
        <v>0</v>
      </c>
      <c r="N142" s="20"/>
      <c r="O142" s="20"/>
      <c r="P142" s="23">
        <f>N142*2+O142*2.5</f>
        <v>0</v>
      </c>
      <c r="Q142" s="15">
        <f>IF(G142&gt;J142,G142,J142)</f>
        <v>22</v>
      </c>
      <c r="R142" s="11"/>
      <c r="S142" s="11">
        <f>R142*2.5</f>
        <v>0</v>
      </c>
      <c r="T142" s="11">
        <v>9.5</v>
      </c>
      <c r="U142" s="11">
        <f>T142*2.5</f>
        <v>23.75</v>
      </c>
      <c r="V142" s="11"/>
      <c r="W142" s="20">
        <f>V142*2.5</f>
        <v>0</v>
      </c>
      <c r="X142" s="23"/>
      <c r="Y142" s="15">
        <f>IF(S142&gt;U142,S142,U142)</f>
        <v>23.75</v>
      </c>
      <c r="Z142" s="15">
        <v>8</v>
      </c>
      <c r="AA142" s="11"/>
      <c r="AB142" s="11"/>
      <c r="AC142" s="20"/>
      <c r="AD142" s="18">
        <f>Q142+Y142</f>
        <v>45.75</v>
      </c>
      <c r="AE142" s="22">
        <f>Q142+Y142+Z142+AA142+AB142</f>
        <v>53.75</v>
      </c>
      <c r="AF142" s="19" t="str">
        <f>IF(AE142&gt;=89.5,"A",IF(AE142&gt;=79.5,"B",IF(AE142&gt;=69.5,"C",IF(AE142&gt;=59.5,"D",IF(AE142&gt;=49.5,"E","F")))))</f>
        <v>E</v>
      </c>
    </row>
    <row r="143" spans="1:32" ht="15">
      <c r="A143" s="4">
        <v>142</v>
      </c>
      <c r="B143" s="5" t="s">
        <v>199</v>
      </c>
      <c r="C143" s="9" t="s">
        <v>473</v>
      </c>
      <c r="D143" s="4" t="s">
        <v>1</v>
      </c>
      <c r="E143" s="11"/>
      <c r="F143" s="4"/>
      <c r="G143" s="11">
        <f>E143*2+F143*2.5</f>
        <v>0</v>
      </c>
      <c r="H143" s="11">
        <v>4.5</v>
      </c>
      <c r="I143" s="4">
        <v>0</v>
      </c>
      <c r="J143" s="11">
        <f>H143*2+I143*2.5</f>
        <v>9</v>
      </c>
      <c r="K143" s="11"/>
      <c r="L143" s="11"/>
      <c r="M143" s="20">
        <f>K143*2+L143*2.5</f>
        <v>0</v>
      </c>
      <c r="N143" s="20"/>
      <c r="O143" s="20"/>
      <c r="P143" s="23">
        <f>N143*2+O143*2.5</f>
        <v>0</v>
      </c>
      <c r="Q143" s="15">
        <f>IF(G143&gt;J143,G143,J143)</f>
        <v>9</v>
      </c>
      <c r="R143" s="11">
        <v>0</v>
      </c>
      <c r="S143" s="11">
        <f>R143*2.5</f>
        <v>0</v>
      </c>
      <c r="T143" s="11"/>
      <c r="U143" s="11">
        <f>T143*2.5</f>
        <v>0</v>
      </c>
      <c r="V143" s="11"/>
      <c r="W143" s="20">
        <f>V143*2.5</f>
        <v>0</v>
      </c>
      <c r="X143" s="23"/>
      <c r="Y143" s="15">
        <f>IF(S143&gt;U143,S143,U143)</f>
        <v>0</v>
      </c>
      <c r="Z143" s="15">
        <v>5</v>
      </c>
      <c r="AA143" s="11"/>
      <c r="AB143" s="11"/>
      <c r="AC143" s="20"/>
      <c r="AD143" s="18">
        <f>Q143+Y143</f>
        <v>9</v>
      </c>
      <c r="AE143" s="22">
        <f>Q143+Y143+Z143+AA143+AB143</f>
        <v>14</v>
      </c>
      <c r="AF143" s="19" t="str">
        <f>IF(AE143&gt;=89.5,"A",IF(AE143&gt;=79.5,"B",IF(AE143&gt;=69.5,"C",IF(AE143&gt;=59.5,"D",IF(AE143&gt;=49.5,"E","F")))))</f>
        <v>F</v>
      </c>
    </row>
    <row r="144" spans="1:32" ht="15">
      <c r="A144" s="4">
        <v>143</v>
      </c>
      <c r="B144" s="5" t="s">
        <v>200</v>
      </c>
      <c r="C144" s="9" t="s">
        <v>474</v>
      </c>
      <c r="D144" s="4" t="s">
        <v>1</v>
      </c>
      <c r="E144" s="11">
        <v>9.5</v>
      </c>
      <c r="F144" s="4">
        <v>2</v>
      </c>
      <c r="G144" s="11">
        <f>E144*2+F144*2.5</f>
        <v>24</v>
      </c>
      <c r="H144" s="11"/>
      <c r="I144" s="4"/>
      <c r="J144" s="11">
        <f>H144*2+I144*2.5</f>
        <v>0</v>
      </c>
      <c r="K144" s="11"/>
      <c r="L144" s="11"/>
      <c r="M144" s="20">
        <f>K144*2+L144*2.5</f>
        <v>0</v>
      </c>
      <c r="N144" s="20"/>
      <c r="O144" s="20"/>
      <c r="P144" s="23">
        <f>N144*2+O144*2.5</f>
        <v>0</v>
      </c>
      <c r="Q144" s="15">
        <f>IF(G144&gt;J144,G144,J144)</f>
        <v>24</v>
      </c>
      <c r="R144" s="11">
        <v>10</v>
      </c>
      <c r="S144" s="11">
        <f>R144*2.5</f>
        <v>25</v>
      </c>
      <c r="T144" s="11"/>
      <c r="U144" s="11">
        <f>T144*2.5</f>
        <v>0</v>
      </c>
      <c r="V144" s="11"/>
      <c r="W144" s="20">
        <f>V144*2.5</f>
        <v>0</v>
      </c>
      <c r="X144" s="23"/>
      <c r="Y144" s="15">
        <f>IF(S144&gt;U144,S144,U144)</f>
        <v>25</v>
      </c>
      <c r="Z144" s="15">
        <v>10</v>
      </c>
      <c r="AA144" s="11"/>
      <c r="AB144" s="11"/>
      <c r="AC144" s="20"/>
      <c r="AD144" s="18">
        <f>Q144+Y144</f>
        <v>49</v>
      </c>
      <c r="AE144" s="22">
        <f>Q144+Y144+Z144+AA144+AB144</f>
        <v>59</v>
      </c>
      <c r="AF144" s="19" t="str">
        <f>IF(AE144&gt;=89.5,"A",IF(AE144&gt;=79.5,"B",IF(AE144&gt;=69.5,"C",IF(AE144&gt;=59.5,"D",IF(AE144&gt;=49.5,"E","F")))))</f>
        <v>E</v>
      </c>
    </row>
    <row r="145" spans="1:32" ht="15">
      <c r="A145" s="4">
        <v>144</v>
      </c>
      <c r="B145" s="5" t="s">
        <v>201</v>
      </c>
      <c r="C145" s="9" t="s">
        <v>475</v>
      </c>
      <c r="D145" s="4" t="s">
        <v>1</v>
      </c>
      <c r="E145" s="11">
        <v>9</v>
      </c>
      <c r="F145" s="4">
        <v>2</v>
      </c>
      <c r="G145" s="11">
        <f>E145*2+F145*2.5</f>
        <v>23</v>
      </c>
      <c r="H145" s="11"/>
      <c r="I145" s="4"/>
      <c r="J145" s="11">
        <f>H145*2+I145*2.5</f>
        <v>0</v>
      </c>
      <c r="K145" s="11"/>
      <c r="L145" s="11"/>
      <c r="M145" s="20">
        <f>K145*2+L145*2.5</f>
        <v>0</v>
      </c>
      <c r="N145" s="20"/>
      <c r="O145" s="20"/>
      <c r="P145" s="23">
        <f>N145*2+O145*2.5</f>
        <v>0</v>
      </c>
      <c r="Q145" s="15">
        <f>IF(G145&gt;J145,G145,J145)</f>
        <v>23</v>
      </c>
      <c r="R145" s="11">
        <v>9.5</v>
      </c>
      <c r="S145" s="11">
        <f>R145*2.5</f>
        <v>23.75</v>
      </c>
      <c r="T145" s="11"/>
      <c r="U145" s="11">
        <f>T145*2.5</f>
        <v>0</v>
      </c>
      <c r="V145" s="11"/>
      <c r="W145" s="20">
        <f>V145*2.5</f>
        <v>0</v>
      </c>
      <c r="X145" s="23"/>
      <c r="Y145" s="15">
        <f>IF(S145&gt;U145,S145,U145)</f>
        <v>23.75</v>
      </c>
      <c r="Z145" s="15">
        <v>10</v>
      </c>
      <c r="AA145" s="11"/>
      <c r="AB145" s="11"/>
      <c r="AC145" s="20"/>
      <c r="AD145" s="18">
        <f>Q145+Y145</f>
        <v>46.75</v>
      </c>
      <c r="AE145" s="22">
        <f>Q145+Y145+Z145+AA145+AB145</f>
        <v>56.75</v>
      </c>
      <c r="AF145" s="19" t="str">
        <f>IF(AE145&gt;=89.5,"A",IF(AE145&gt;=79.5,"B",IF(AE145&gt;=69.5,"C",IF(AE145&gt;=59.5,"D",IF(AE145&gt;=49.5,"E","F")))))</f>
        <v>E</v>
      </c>
    </row>
    <row r="146" spans="1:32" ht="15">
      <c r="A146" s="4">
        <v>145</v>
      </c>
      <c r="B146" s="5" t="s">
        <v>202</v>
      </c>
      <c r="C146" s="9" t="s">
        <v>476</v>
      </c>
      <c r="D146" s="4" t="s">
        <v>1</v>
      </c>
      <c r="E146" s="11"/>
      <c r="F146" s="4"/>
      <c r="G146" s="11">
        <f>E146*2+F146*2.5</f>
        <v>0</v>
      </c>
      <c r="H146" s="11"/>
      <c r="I146" s="4"/>
      <c r="J146" s="11">
        <f>H146*2+I146*2.5</f>
        <v>0</v>
      </c>
      <c r="K146" s="11"/>
      <c r="L146" s="11"/>
      <c r="M146" s="20">
        <f>K146*2+L146*2.5</f>
        <v>0</v>
      </c>
      <c r="N146" s="20"/>
      <c r="O146" s="20"/>
      <c r="P146" s="23">
        <f>N146*2+O146*2.5</f>
        <v>0</v>
      </c>
      <c r="Q146" s="15">
        <f>IF(G146&gt;J146,G146,J146)</f>
        <v>0</v>
      </c>
      <c r="R146" s="11"/>
      <c r="S146" s="11">
        <f>R146*2.5</f>
        <v>0</v>
      </c>
      <c r="T146" s="11"/>
      <c r="U146" s="11">
        <f>T146*2.5</f>
        <v>0</v>
      </c>
      <c r="V146" s="11"/>
      <c r="W146" s="20">
        <f>V146*2.5</f>
        <v>0</v>
      </c>
      <c r="X146" s="23"/>
      <c r="Y146" s="15">
        <f>IF(S146&gt;U146,S146,U146)</f>
        <v>0</v>
      </c>
      <c r="Z146" s="15">
        <v>0</v>
      </c>
      <c r="AA146" s="11"/>
      <c r="AB146" s="11"/>
      <c r="AC146" s="20"/>
      <c r="AD146" s="18">
        <f>Q146+Y146</f>
        <v>0</v>
      </c>
      <c r="AE146" s="22">
        <f>Q146+Y146+Z146+AA146+AB146</f>
        <v>0</v>
      </c>
      <c r="AF146" s="19"/>
    </row>
    <row r="147" spans="1:32" ht="15">
      <c r="A147" s="4">
        <v>146</v>
      </c>
      <c r="B147" s="5" t="s">
        <v>203</v>
      </c>
      <c r="C147" s="9" t="s">
        <v>477</v>
      </c>
      <c r="D147" s="4" t="s">
        <v>1</v>
      </c>
      <c r="E147" s="11">
        <v>2.5</v>
      </c>
      <c r="F147" s="4">
        <v>0</v>
      </c>
      <c r="G147" s="11">
        <f>E147*2+F147*2.5</f>
        <v>5</v>
      </c>
      <c r="H147" s="11">
        <v>2.5</v>
      </c>
      <c r="I147" s="4">
        <v>0.5</v>
      </c>
      <c r="J147" s="11">
        <f>H147*2+I147*2.5</f>
        <v>6.25</v>
      </c>
      <c r="K147" s="11">
        <v>4</v>
      </c>
      <c r="L147" s="11">
        <v>0.5</v>
      </c>
      <c r="M147" s="20">
        <f>K147*2+L147*2.5</f>
        <v>9.25</v>
      </c>
      <c r="N147" s="20">
        <v>6.5</v>
      </c>
      <c r="O147" s="20">
        <v>1</v>
      </c>
      <c r="P147" s="23">
        <f>N147*2+O147*2.5</f>
        <v>15.5</v>
      </c>
      <c r="Q147" s="15">
        <v>15.5</v>
      </c>
      <c r="R147" s="11">
        <v>4</v>
      </c>
      <c r="S147" s="11">
        <f>R147*2.5</f>
        <v>10</v>
      </c>
      <c r="T147" s="11"/>
      <c r="U147" s="11">
        <f>T147*2.5</f>
        <v>0</v>
      </c>
      <c r="V147" s="11">
        <v>0</v>
      </c>
      <c r="W147" s="20">
        <f>V147*2.5</f>
        <v>0</v>
      </c>
      <c r="X147" s="23">
        <v>8.75</v>
      </c>
      <c r="Y147" s="15">
        <f>IF(S147&gt;U147,S147,U147)</f>
        <v>10</v>
      </c>
      <c r="Z147" s="15">
        <v>5</v>
      </c>
      <c r="AA147" s="11"/>
      <c r="AB147" s="11"/>
      <c r="AC147" s="20"/>
      <c r="AD147" s="18">
        <f>Q147+Y147</f>
        <v>25.5</v>
      </c>
      <c r="AE147" s="22">
        <f>Q147+Y147+Z147+AA147+AB147</f>
        <v>30.5</v>
      </c>
      <c r="AF147" s="19" t="str">
        <f>IF(AE147&gt;=89.5,"A",IF(AE147&gt;=79.5,"B",IF(AE147&gt;=69.5,"C",IF(AE147&gt;=59.5,"D",IF(AE147&gt;=49.5,"E","F")))))</f>
        <v>F</v>
      </c>
    </row>
    <row r="148" spans="1:32" ht="15">
      <c r="A148" s="4">
        <v>147</v>
      </c>
      <c r="B148" s="5" t="s">
        <v>204</v>
      </c>
      <c r="C148" s="9" t="s">
        <v>478</v>
      </c>
      <c r="D148" s="4" t="s">
        <v>1</v>
      </c>
      <c r="E148" s="11">
        <v>3</v>
      </c>
      <c r="F148" s="4">
        <v>0.5</v>
      </c>
      <c r="G148" s="11">
        <f>E148*2+F148*2.5</f>
        <v>7.25</v>
      </c>
      <c r="H148" s="11">
        <v>9</v>
      </c>
      <c r="I148" s="4">
        <v>2</v>
      </c>
      <c r="J148" s="11">
        <f>H148*2+I148*2.5</f>
        <v>23</v>
      </c>
      <c r="K148" s="11"/>
      <c r="L148" s="11"/>
      <c r="M148" s="20">
        <f>K148*2+L148*2.5</f>
        <v>0</v>
      </c>
      <c r="N148" s="20"/>
      <c r="O148" s="20"/>
      <c r="P148" s="23">
        <f>N148*2+O148*2.5</f>
        <v>0</v>
      </c>
      <c r="Q148" s="15">
        <f>IF(G148&gt;J148,G148,J148)</f>
        <v>23</v>
      </c>
      <c r="R148" s="11"/>
      <c r="S148" s="11">
        <f>R148*2.5</f>
        <v>0</v>
      </c>
      <c r="T148" s="11">
        <v>7.5</v>
      </c>
      <c r="U148" s="11">
        <f>T148*2.5</f>
        <v>18.75</v>
      </c>
      <c r="V148" s="11"/>
      <c r="W148" s="20">
        <f>V148*2.5</f>
        <v>0</v>
      </c>
      <c r="X148" s="23"/>
      <c r="Y148" s="15">
        <f>IF(S148&gt;U148,S148,U148)</f>
        <v>18.75</v>
      </c>
      <c r="Z148" s="15">
        <v>8</v>
      </c>
      <c r="AA148" s="11"/>
      <c r="AB148" s="11">
        <v>0</v>
      </c>
      <c r="AC148" s="20"/>
      <c r="AD148" s="18">
        <f>Q148+Y148</f>
        <v>41.75</v>
      </c>
      <c r="AE148" s="22">
        <f>Q148+Y148+Z148+AA148+AB148</f>
        <v>49.75</v>
      </c>
      <c r="AF148" s="19" t="str">
        <f>IF(AE148&gt;=89.5,"A",IF(AE148&gt;=79.5,"B",IF(AE148&gt;=69.5,"C",IF(AE148&gt;=59.5,"D",IF(AE148&gt;=49.5,"E","F")))))</f>
        <v>E</v>
      </c>
    </row>
    <row r="149" spans="1:32" ht="15">
      <c r="A149" s="4">
        <v>148</v>
      </c>
      <c r="B149" s="5" t="s">
        <v>205</v>
      </c>
      <c r="C149" s="9" t="s">
        <v>479</v>
      </c>
      <c r="D149" s="4" t="s">
        <v>1</v>
      </c>
      <c r="E149" s="11">
        <v>10</v>
      </c>
      <c r="F149" s="4">
        <v>0.5</v>
      </c>
      <c r="G149" s="11">
        <f>E149*2+F149*2.5</f>
        <v>21.25</v>
      </c>
      <c r="H149" s="11">
        <v>10</v>
      </c>
      <c r="I149" s="4">
        <v>2</v>
      </c>
      <c r="J149" s="11">
        <f>H149*2+I149*2.5</f>
        <v>25</v>
      </c>
      <c r="K149" s="11"/>
      <c r="L149" s="11"/>
      <c r="M149" s="20">
        <f>K149*2+L149*2.5</f>
        <v>0</v>
      </c>
      <c r="N149" s="20"/>
      <c r="O149" s="20"/>
      <c r="P149" s="23">
        <f>N149*2+O149*2.5</f>
        <v>0</v>
      </c>
      <c r="Q149" s="15">
        <f>IF(G149&gt;J149,G149,J149)</f>
        <v>25</v>
      </c>
      <c r="R149" s="11"/>
      <c r="S149" s="11">
        <f>R149*2.5</f>
        <v>0</v>
      </c>
      <c r="T149" s="11">
        <v>10</v>
      </c>
      <c r="U149" s="11">
        <f>T149*2.5</f>
        <v>25</v>
      </c>
      <c r="V149" s="11"/>
      <c r="W149" s="20">
        <f>V149*2.5</f>
        <v>0</v>
      </c>
      <c r="X149" s="23"/>
      <c r="Y149" s="15">
        <f>IF(S149&gt;U149,S149,U149)</f>
        <v>25</v>
      </c>
      <c r="Z149" s="15">
        <v>10</v>
      </c>
      <c r="AA149" s="11"/>
      <c r="AB149" s="11"/>
      <c r="AC149" s="20">
        <v>25</v>
      </c>
      <c r="AD149" s="18">
        <f>Q149+Y149</f>
        <v>50</v>
      </c>
      <c r="AE149" s="22">
        <f>Q149+Y149+Z149+AA149+AB149+AC149</f>
        <v>85</v>
      </c>
      <c r="AF149" s="19" t="str">
        <f>IF(AE149&gt;=89.5,"A",IF(AE149&gt;=79.5,"B",IF(AE149&gt;=69.5,"C",IF(AE149&gt;=59.5,"D",IF(AE149&gt;=49.5,"E","F")))))</f>
        <v>B</v>
      </c>
    </row>
    <row r="150" spans="1:32" ht="15">
      <c r="A150" s="4">
        <v>149</v>
      </c>
      <c r="B150" s="5" t="s">
        <v>206</v>
      </c>
      <c r="C150" s="9" t="s">
        <v>480</v>
      </c>
      <c r="D150" s="4" t="s">
        <v>1</v>
      </c>
      <c r="E150" s="11"/>
      <c r="F150" s="4"/>
      <c r="G150" s="11">
        <f>E150*2+F150*2.5</f>
        <v>0</v>
      </c>
      <c r="H150" s="11">
        <v>4</v>
      </c>
      <c r="I150" s="4">
        <v>0.5</v>
      </c>
      <c r="J150" s="11">
        <f>H150*2+I150*2.5</f>
        <v>9.25</v>
      </c>
      <c r="K150" s="11"/>
      <c r="L150" s="11"/>
      <c r="M150" s="20">
        <f>K150*2+L150*2.5</f>
        <v>0</v>
      </c>
      <c r="N150" s="20"/>
      <c r="O150" s="20"/>
      <c r="P150" s="23">
        <f>N150*2+O150*2.5</f>
        <v>0</v>
      </c>
      <c r="Q150" s="15">
        <f>IF(G150&gt;J150,G150,J150)</f>
        <v>9.25</v>
      </c>
      <c r="R150" s="11"/>
      <c r="S150" s="11">
        <f>R150*2.5</f>
        <v>0</v>
      </c>
      <c r="T150" s="11"/>
      <c r="U150" s="11">
        <f>T150*2.5</f>
        <v>0</v>
      </c>
      <c r="V150" s="11"/>
      <c r="W150" s="20">
        <f>V150*2.5</f>
        <v>0</v>
      </c>
      <c r="X150" s="23"/>
      <c r="Y150" s="15">
        <f>IF(S150&gt;U150,S150,U150)</f>
        <v>0</v>
      </c>
      <c r="Z150" s="15">
        <v>7</v>
      </c>
      <c r="AA150" s="11"/>
      <c r="AB150" s="11"/>
      <c r="AC150" s="20"/>
      <c r="AD150" s="18">
        <f>Q150+Y150</f>
        <v>9.25</v>
      </c>
      <c r="AE150" s="22">
        <f>Q150+Y150+Z150+AA150+AB150</f>
        <v>16.25</v>
      </c>
      <c r="AF150" s="19" t="str">
        <f>IF(AE150&gt;=89.5,"A",IF(AE150&gt;=79.5,"B",IF(AE150&gt;=69.5,"C",IF(AE150&gt;=59.5,"D",IF(AE150&gt;=49.5,"E","F")))))</f>
        <v>F</v>
      </c>
    </row>
    <row r="151" spans="1:32" ht="15">
      <c r="A151" s="4">
        <v>150</v>
      </c>
      <c r="B151" s="5" t="s">
        <v>207</v>
      </c>
      <c r="C151" s="9" t="s">
        <v>613</v>
      </c>
      <c r="D151" s="4" t="s">
        <v>1</v>
      </c>
      <c r="E151" s="11"/>
      <c r="F151" s="4"/>
      <c r="G151" s="11">
        <f>E151*2+F151*2.5</f>
        <v>0</v>
      </c>
      <c r="H151" s="11"/>
      <c r="I151" s="4"/>
      <c r="J151" s="11">
        <f>H151*2+I151*2.5</f>
        <v>0</v>
      </c>
      <c r="K151" s="11"/>
      <c r="L151" s="11"/>
      <c r="M151" s="20">
        <f>K151*2+L151*2.5</f>
        <v>0</v>
      </c>
      <c r="N151" s="20"/>
      <c r="O151" s="20"/>
      <c r="P151" s="23">
        <f>N151*2+O151*2.5</f>
        <v>0</v>
      </c>
      <c r="Q151" s="15">
        <f>IF(G151&gt;J151,G151,J151)</f>
        <v>0</v>
      </c>
      <c r="R151" s="11"/>
      <c r="S151" s="11">
        <f>R151*2.5</f>
        <v>0</v>
      </c>
      <c r="T151" s="11"/>
      <c r="U151" s="11">
        <f>T151*2.5</f>
        <v>0</v>
      </c>
      <c r="V151" s="11"/>
      <c r="W151" s="20">
        <f>V151*2.5</f>
        <v>0</v>
      </c>
      <c r="X151" s="23"/>
      <c r="Y151" s="15">
        <f>IF(S151&gt;U151,S151,U151)</f>
        <v>0</v>
      </c>
      <c r="Z151" s="15">
        <v>0</v>
      </c>
      <c r="AA151" s="11"/>
      <c r="AB151" s="11"/>
      <c r="AC151" s="20"/>
      <c r="AD151" s="18">
        <f>Q151+Y151</f>
        <v>0</v>
      </c>
      <c r="AE151" s="22">
        <f>Q151+Y151+Z151+AA151+AB151</f>
        <v>0</v>
      </c>
      <c r="AF151" s="19"/>
    </row>
    <row r="152" spans="1:32" ht="15">
      <c r="A152" s="4">
        <v>151</v>
      </c>
      <c r="B152" s="5" t="s">
        <v>208</v>
      </c>
      <c r="C152" s="9" t="s">
        <v>623</v>
      </c>
      <c r="D152" s="4" t="s">
        <v>1</v>
      </c>
      <c r="E152" s="11">
        <v>9.5</v>
      </c>
      <c r="F152" s="4">
        <v>2</v>
      </c>
      <c r="G152" s="11">
        <f>E152*2+F152*2.5</f>
        <v>24</v>
      </c>
      <c r="H152" s="11"/>
      <c r="I152" s="4"/>
      <c r="J152" s="11">
        <f>H152*2+I152*2.5</f>
        <v>0</v>
      </c>
      <c r="K152" s="11"/>
      <c r="L152" s="11"/>
      <c r="M152" s="20">
        <f>K152*2+L152*2.5</f>
        <v>0</v>
      </c>
      <c r="N152" s="20"/>
      <c r="O152" s="20"/>
      <c r="P152" s="23">
        <f>N152*2+O152*2.5</f>
        <v>0</v>
      </c>
      <c r="Q152" s="15">
        <f>IF(G152&gt;J152,G152,J152)</f>
        <v>24</v>
      </c>
      <c r="R152" s="11">
        <v>6.5</v>
      </c>
      <c r="S152" s="11">
        <f>R152*2.5</f>
        <v>16.25</v>
      </c>
      <c r="T152" s="11">
        <v>10</v>
      </c>
      <c r="U152" s="11">
        <f>T152*2.5</f>
        <v>25</v>
      </c>
      <c r="V152" s="11"/>
      <c r="W152" s="20">
        <f>V152*2.5</f>
        <v>0</v>
      </c>
      <c r="X152" s="23"/>
      <c r="Y152" s="15">
        <f>IF(S152&gt;U152,S152,U152)</f>
        <v>25</v>
      </c>
      <c r="Z152" s="15">
        <v>10</v>
      </c>
      <c r="AA152" s="11"/>
      <c r="AB152" s="11"/>
      <c r="AC152" s="20">
        <v>5</v>
      </c>
      <c r="AD152" s="18">
        <f>Q152+Y152</f>
        <v>49</v>
      </c>
      <c r="AE152" s="22">
        <v>64</v>
      </c>
      <c r="AF152" s="19" t="str">
        <f>IF(AE152&gt;=89.5,"A",IF(AE152&gt;=79.5,"B",IF(AE152&gt;=69.5,"C",IF(AE152&gt;=59.5,"D",IF(AE152&gt;=49.5,"E","F")))))</f>
        <v>D</v>
      </c>
    </row>
    <row r="153" spans="1:32" ht="15">
      <c r="A153" s="4">
        <v>152</v>
      </c>
      <c r="B153" s="5" t="s">
        <v>209</v>
      </c>
      <c r="C153" s="9" t="s">
        <v>481</v>
      </c>
      <c r="D153" s="4" t="s">
        <v>1</v>
      </c>
      <c r="E153" s="11">
        <v>7</v>
      </c>
      <c r="F153" s="4">
        <v>1</v>
      </c>
      <c r="G153" s="11">
        <f>E153*2+F153*2.5</f>
        <v>16.5</v>
      </c>
      <c r="H153" s="11">
        <v>9</v>
      </c>
      <c r="I153" s="4">
        <v>1.5</v>
      </c>
      <c r="J153" s="11">
        <f>H153*2+I153*2.5</f>
        <v>21.75</v>
      </c>
      <c r="K153" s="11"/>
      <c r="L153" s="11"/>
      <c r="M153" s="20">
        <f>K153*2+L153*2.5</f>
        <v>0</v>
      </c>
      <c r="N153" s="20"/>
      <c r="O153" s="20"/>
      <c r="P153" s="23">
        <f>N153*2+O153*2.5</f>
        <v>0</v>
      </c>
      <c r="Q153" s="15">
        <f>IF(G153&gt;J153,G153,J153)</f>
        <v>21.75</v>
      </c>
      <c r="R153" s="11">
        <v>0</v>
      </c>
      <c r="S153" s="11">
        <f>R153*2.5</f>
        <v>0</v>
      </c>
      <c r="T153" s="11">
        <v>9.5</v>
      </c>
      <c r="U153" s="11">
        <f>T153*2.5</f>
        <v>23.75</v>
      </c>
      <c r="V153" s="11"/>
      <c r="W153" s="20">
        <f>V153*2.5</f>
        <v>0</v>
      </c>
      <c r="X153" s="23"/>
      <c r="Y153" s="15">
        <f>IF(S153&gt;U153,S153,U153)</f>
        <v>23.75</v>
      </c>
      <c r="Z153" s="15">
        <v>10</v>
      </c>
      <c r="AA153" s="11"/>
      <c r="AB153" s="11"/>
      <c r="AC153" s="20"/>
      <c r="AD153" s="18">
        <f>Q153+Y153</f>
        <v>45.5</v>
      </c>
      <c r="AE153" s="22">
        <f>Q153+Y153+Z153+AA153+AB153</f>
        <v>55.5</v>
      </c>
      <c r="AF153" s="19" t="str">
        <f>IF(AE153&gt;=89.5,"A",IF(AE153&gt;=79.5,"B",IF(AE153&gt;=69.5,"C",IF(AE153&gt;=59.5,"D",IF(AE153&gt;=49.5,"E","F")))))</f>
        <v>E</v>
      </c>
    </row>
    <row r="154" spans="1:32" ht="15">
      <c r="A154" s="4">
        <v>153</v>
      </c>
      <c r="B154" s="5" t="s">
        <v>210</v>
      </c>
      <c r="C154" s="9" t="s">
        <v>482</v>
      </c>
      <c r="D154" s="4" t="s">
        <v>1</v>
      </c>
      <c r="E154" s="11"/>
      <c r="F154" s="4"/>
      <c r="G154" s="11">
        <f>E154*2+F154*2.5</f>
        <v>0</v>
      </c>
      <c r="H154" s="11"/>
      <c r="I154" s="4"/>
      <c r="J154" s="11">
        <f>H154*2+I154*2.5</f>
        <v>0</v>
      </c>
      <c r="K154" s="11"/>
      <c r="L154" s="11"/>
      <c r="M154" s="20">
        <f>K154*2+L154*2.5</f>
        <v>0</v>
      </c>
      <c r="N154" s="20"/>
      <c r="O154" s="20"/>
      <c r="P154" s="23">
        <f>N154*2+O154*2.5</f>
        <v>0</v>
      </c>
      <c r="Q154" s="15">
        <f>IF(G154&gt;J154,G154,J154)</f>
        <v>0</v>
      </c>
      <c r="R154" s="11"/>
      <c r="S154" s="11">
        <f>R154*2.5</f>
        <v>0</v>
      </c>
      <c r="T154" s="11"/>
      <c r="U154" s="11">
        <f>T154*2.5</f>
        <v>0</v>
      </c>
      <c r="V154" s="11"/>
      <c r="W154" s="20">
        <f>V154*2.5</f>
        <v>0</v>
      </c>
      <c r="X154" s="23"/>
      <c r="Y154" s="15">
        <f>IF(S154&gt;U154,S154,U154)</f>
        <v>0</v>
      </c>
      <c r="Z154" s="15">
        <v>0</v>
      </c>
      <c r="AA154" s="11"/>
      <c r="AB154" s="11"/>
      <c r="AC154" s="20"/>
      <c r="AD154" s="18">
        <f>Q154+Y154</f>
        <v>0</v>
      </c>
      <c r="AE154" s="22">
        <f>Q154+Y154+Z154+AA154+AB154</f>
        <v>0</v>
      </c>
      <c r="AF154" s="19"/>
    </row>
    <row r="155" spans="1:32" ht="15">
      <c r="A155" s="4">
        <v>154</v>
      </c>
      <c r="B155" s="5" t="s">
        <v>211</v>
      </c>
      <c r="C155" s="9" t="s">
        <v>483</v>
      </c>
      <c r="D155" s="4" t="s">
        <v>1</v>
      </c>
      <c r="E155" s="11">
        <v>8.5</v>
      </c>
      <c r="F155" s="4">
        <v>1</v>
      </c>
      <c r="G155" s="11">
        <f>E155*2+F155*2.5</f>
        <v>19.5</v>
      </c>
      <c r="H155" s="11">
        <v>8.5</v>
      </c>
      <c r="I155" s="4">
        <v>1.5</v>
      </c>
      <c r="J155" s="11">
        <f>H155*2+I155*2.5</f>
        <v>20.75</v>
      </c>
      <c r="K155" s="11"/>
      <c r="L155" s="11"/>
      <c r="M155" s="20">
        <f>K155*2+L155*2.5</f>
        <v>0</v>
      </c>
      <c r="N155" s="20"/>
      <c r="O155" s="20"/>
      <c r="P155" s="23">
        <f>N155*2+O155*2.5</f>
        <v>0</v>
      </c>
      <c r="Q155" s="15">
        <f>IF(G155&gt;J155,G155,J155)</f>
        <v>20.75</v>
      </c>
      <c r="R155" s="16">
        <v>0</v>
      </c>
      <c r="S155" s="11">
        <f>R155*2.5</f>
        <v>0</v>
      </c>
      <c r="T155" s="11"/>
      <c r="U155" s="11">
        <f>T155*2.5</f>
        <v>0</v>
      </c>
      <c r="V155" s="11">
        <v>6</v>
      </c>
      <c r="W155" s="20">
        <f>V155*2.5</f>
        <v>15</v>
      </c>
      <c r="X155" s="23"/>
      <c r="Y155" s="15">
        <v>15</v>
      </c>
      <c r="Z155" s="15">
        <v>8</v>
      </c>
      <c r="AA155" s="11"/>
      <c r="AB155" s="11"/>
      <c r="AC155" s="20"/>
      <c r="AD155" s="18">
        <f>Q155+Y155</f>
        <v>35.75</v>
      </c>
      <c r="AE155" s="22">
        <f>Q155+Y155+Z155+AA155+AB155</f>
        <v>43.75</v>
      </c>
      <c r="AF155" s="19" t="str">
        <f>IF(AE155&gt;=89.5,"A",IF(AE155&gt;=79.5,"B",IF(AE155&gt;=69.5,"C",IF(AE155&gt;=59.5,"D",IF(AE155&gt;=49.5,"E","F")))))</f>
        <v>F</v>
      </c>
    </row>
    <row r="156" spans="1:32" ht="15">
      <c r="A156" s="4">
        <v>155</v>
      </c>
      <c r="B156" s="5" t="s">
        <v>212</v>
      </c>
      <c r="C156" s="9" t="s">
        <v>213</v>
      </c>
      <c r="D156" s="4" t="s">
        <v>1</v>
      </c>
      <c r="E156" s="11">
        <v>8</v>
      </c>
      <c r="F156" s="4">
        <v>0.5</v>
      </c>
      <c r="G156" s="11">
        <f>E156*2+F156*2.5</f>
        <v>17.25</v>
      </c>
      <c r="H156" s="11">
        <v>10</v>
      </c>
      <c r="I156" s="4">
        <v>2</v>
      </c>
      <c r="J156" s="11">
        <f>H156*2+I156*2.5</f>
        <v>25</v>
      </c>
      <c r="K156" s="11"/>
      <c r="L156" s="11"/>
      <c r="M156" s="20">
        <f>K156*2+L156*2.5</f>
        <v>0</v>
      </c>
      <c r="N156" s="20"/>
      <c r="O156" s="20"/>
      <c r="P156" s="23">
        <f>N156*2+O156*2.5</f>
        <v>0</v>
      </c>
      <c r="Q156" s="15">
        <f>IF(G156&gt;J156,G156,J156)</f>
        <v>25</v>
      </c>
      <c r="R156" s="11">
        <v>8</v>
      </c>
      <c r="S156" s="11">
        <f>R156*2.5</f>
        <v>20</v>
      </c>
      <c r="T156" s="11"/>
      <c r="U156" s="11">
        <f>T156*2.5</f>
        <v>0</v>
      </c>
      <c r="V156" s="11"/>
      <c r="W156" s="20">
        <f>V156*2.5</f>
        <v>0</v>
      </c>
      <c r="X156" s="23"/>
      <c r="Y156" s="15">
        <f>IF(S156&gt;U156,S156,U156)</f>
        <v>20</v>
      </c>
      <c r="Z156" s="15">
        <v>9</v>
      </c>
      <c r="AA156" s="11"/>
      <c r="AB156" s="11"/>
      <c r="AC156" s="20"/>
      <c r="AD156" s="18">
        <f>Q156+Y156</f>
        <v>45</v>
      </c>
      <c r="AE156" s="22">
        <f>Q156+Y156+Z156+AA156+AB156</f>
        <v>54</v>
      </c>
      <c r="AF156" s="19" t="str">
        <f>IF(AE156&gt;=89.5,"A",IF(AE156&gt;=79.5,"B",IF(AE156&gt;=69.5,"C",IF(AE156&gt;=59.5,"D",IF(AE156&gt;=49.5,"E","F")))))</f>
        <v>E</v>
      </c>
    </row>
    <row r="157" spans="1:32" ht="15">
      <c r="A157" s="4">
        <v>156</v>
      </c>
      <c r="B157" s="5" t="s">
        <v>214</v>
      </c>
      <c r="C157" s="9" t="s">
        <v>624</v>
      </c>
      <c r="D157" s="4" t="s">
        <v>1</v>
      </c>
      <c r="E157" s="11">
        <v>8.5</v>
      </c>
      <c r="F157" s="4">
        <v>1</v>
      </c>
      <c r="G157" s="11">
        <f>E157*2+F157*2.5</f>
        <v>19.5</v>
      </c>
      <c r="H157" s="11">
        <v>9</v>
      </c>
      <c r="I157" s="4">
        <v>2</v>
      </c>
      <c r="J157" s="11">
        <f>H157*2+I157*2.5</f>
        <v>23</v>
      </c>
      <c r="K157" s="11"/>
      <c r="L157" s="11"/>
      <c r="M157" s="20">
        <f>K157*2+L157*2.5</f>
        <v>0</v>
      </c>
      <c r="N157" s="20"/>
      <c r="O157" s="20"/>
      <c r="P157" s="23">
        <f>N157*2+O157*2.5</f>
        <v>0</v>
      </c>
      <c r="Q157" s="15">
        <f>IF(G157&gt;J157,G157,J157)</f>
        <v>23</v>
      </c>
      <c r="R157" s="11">
        <v>3</v>
      </c>
      <c r="S157" s="11">
        <f>R157*2.5</f>
        <v>7.5</v>
      </c>
      <c r="T157" s="11">
        <v>7</v>
      </c>
      <c r="U157" s="11">
        <f>T157*2.5</f>
        <v>17.5</v>
      </c>
      <c r="V157" s="11"/>
      <c r="W157" s="20">
        <f>V157*2.5</f>
        <v>0</v>
      </c>
      <c r="X157" s="23"/>
      <c r="Y157" s="15">
        <f>IF(S157&gt;U157,S157,U157)</f>
        <v>17.5</v>
      </c>
      <c r="Z157" s="15">
        <v>10</v>
      </c>
      <c r="AA157" s="11"/>
      <c r="AB157" s="11"/>
      <c r="AC157" s="20"/>
      <c r="AD157" s="18">
        <f>Q157+Y157</f>
        <v>40.5</v>
      </c>
      <c r="AE157" s="22">
        <f>Q157+Y157+Z157+AA157+AB157</f>
        <v>50.5</v>
      </c>
      <c r="AF157" s="19" t="str">
        <f>IF(AE157&gt;=89.5,"A",IF(AE157&gt;=79.5,"B",IF(AE157&gt;=69.5,"C",IF(AE157&gt;=59.5,"D",IF(AE157&gt;=49.5,"E","F")))))</f>
        <v>E</v>
      </c>
    </row>
    <row r="158" spans="1:32" ht="15">
      <c r="A158" s="4">
        <v>157</v>
      </c>
      <c r="B158" s="5" t="s">
        <v>215</v>
      </c>
      <c r="C158" s="9" t="s">
        <v>596</v>
      </c>
      <c r="D158" s="4" t="s">
        <v>1</v>
      </c>
      <c r="E158" s="11">
        <v>6.5</v>
      </c>
      <c r="F158" s="4">
        <v>1</v>
      </c>
      <c r="G158" s="11">
        <f>E158*2+F158*2.5</f>
        <v>15.5</v>
      </c>
      <c r="H158" s="11">
        <v>10</v>
      </c>
      <c r="I158" s="4">
        <v>2</v>
      </c>
      <c r="J158" s="11">
        <f>H158*2+I158*2.5</f>
        <v>25</v>
      </c>
      <c r="K158" s="11"/>
      <c r="L158" s="11"/>
      <c r="M158" s="20">
        <f>K158*2+L158*2.5</f>
        <v>0</v>
      </c>
      <c r="N158" s="20"/>
      <c r="O158" s="20"/>
      <c r="P158" s="23">
        <f>N158*2+O158*2.5</f>
        <v>0</v>
      </c>
      <c r="Q158" s="15">
        <f>IF(G158&gt;J158,G158,J158)</f>
        <v>25</v>
      </c>
      <c r="R158" s="11">
        <v>10</v>
      </c>
      <c r="S158" s="11">
        <f>R158*2.5</f>
        <v>25</v>
      </c>
      <c r="T158" s="11"/>
      <c r="U158" s="11">
        <f>T158*2.5</f>
        <v>0</v>
      </c>
      <c r="V158" s="11"/>
      <c r="W158" s="20">
        <f>V158*2.5</f>
        <v>0</v>
      </c>
      <c r="X158" s="23"/>
      <c r="Y158" s="15">
        <f>IF(S158&gt;U158,S158,U158)</f>
        <v>25</v>
      </c>
      <c r="Z158" s="15">
        <v>10</v>
      </c>
      <c r="AA158" s="11">
        <v>25</v>
      </c>
      <c r="AB158" s="11"/>
      <c r="AC158" s="20"/>
      <c r="AD158" s="18">
        <f>Q158+Y158</f>
        <v>50</v>
      </c>
      <c r="AE158" s="22">
        <f>Q158+Y158+Z158+AA158+AB158</f>
        <v>85</v>
      </c>
      <c r="AF158" s="19" t="str">
        <f>IF(AE158&gt;=89.5,"A",IF(AE158&gt;=79.5,"B",IF(AE158&gt;=69.5,"C",IF(AE158&gt;=59.5,"D",IF(AE158&gt;=49.5,"E","F")))))</f>
        <v>B</v>
      </c>
    </row>
    <row r="159" spans="1:32" ht="15">
      <c r="A159" s="4">
        <v>158</v>
      </c>
      <c r="B159" s="5" t="s">
        <v>216</v>
      </c>
      <c r="C159" s="9" t="s">
        <v>597</v>
      </c>
      <c r="D159" s="4" t="s">
        <v>1</v>
      </c>
      <c r="E159" s="11">
        <v>8.5</v>
      </c>
      <c r="F159" s="4">
        <v>0.5</v>
      </c>
      <c r="G159" s="11">
        <f>E159*2+F159*2.5</f>
        <v>18.25</v>
      </c>
      <c r="H159" s="11">
        <v>10</v>
      </c>
      <c r="I159" s="4">
        <v>1</v>
      </c>
      <c r="J159" s="11">
        <f>H159*2+I159*2.5</f>
        <v>22.5</v>
      </c>
      <c r="K159" s="11"/>
      <c r="L159" s="11"/>
      <c r="M159" s="20">
        <f>K159*2+L159*2.5</f>
        <v>0</v>
      </c>
      <c r="N159" s="20"/>
      <c r="O159" s="20"/>
      <c r="P159" s="23">
        <f>N159*2+O159*2.5</f>
        <v>0</v>
      </c>
      <c r="Q159" s="15">
        <f>IF(G159&gt;J159,G159,J159)</f>
        <v>22.5</v>
      </c>
      <c r="R159" s="11">
        <v>8</v>
      </c>
      <c r="S159" s="11">
        <f>R159*2.5</f>
        <v>20</v>
      </c>
      <c r="T159" s="11"/>
      <c r="U159" s="11">
        <f>T159*2.5</f>
        <v>0</v>
      </c>
      <c r="V159" s="11"/>
      <c r="W159" s="20">
        <f>V159*2.5</f>
        <v>0</v>
      </c>
      <c r="X159" s="23"/>
      <c r="Y159" s="15">
        <f>IF(S159&gt;U159,S159,U159)</f>
        <v>20</v>
      </c>
      <c r="Z159" s="15">
        <v>10</v>
      </c>
      <c r="AA159" s="11"/>
      <c r="AB159" s="11"/>
      <c r="AC159" s="20"/>
      <c r="AD159" s="18">
        <f>Q159+Y159</f>
        <v>42.5</v>
      </c>
      <c r="AE159" s="22">
        <f>Q159+Y159+Z159+AA159+AB159</f>
        <v>52.5</v>
      </c>
      <c r="AF159" s="19" t="str">
        <f>IF(AE159&gt;=89.5,"A",IF(AE159&gt;=79.5,"B",IF(AE159&gt;=69.5,"C",IF(AE159&gt;=59.5,"D",IF(AE159&gt;=49.5,"E","F")))))</f>
        <v>E</v>
      </c>
    </row>
    <row r="160" spans="1:32" ht="15">
      <c r="A160" s="4">
        <v>159</v>
      </c>
      <c r="B160" s="5" t="s">
        <v>217</v>
      </c>
      <c r="C160" s="9" t="s">
        <v>484</v>
      </c>
      <c r="D160" s="4" t="s">
        <v>1</v>
      </c>
      <c r="E160" s="11">
        <v>9</v>
      </c>
      <c r="F160" s="4">
        <v>1.5</v>
      </c>
      <c r="G160" s="11">
        <f>E160*2+F160*2.5</f>
        <v>21.75</v>
      </c>
      <c r="H160" s="11"/>
      <c r="I160" s="4"/>
      <c r="J160" s="11">
        <f>H160*2+I160*2.5</f>
        <v>0</v>
      </c>
      <c r="K160" s="11"/>
      <c r="L160" s="11"/>
      <c r="M160" s="20">
        <f>K160*2+L160*2.5</f>
        <v>0</v>
      </c>
      <c r="N160" s="20"/>
      <c r="O160" s="20"/>
      <c r="P160" s="23">
        <f>N160*2+O160*2.5</f>
        <v>0</v>
      </c>
      <c r="Q160" s="15">
        <f>IF(G160&gt;J160,G160,J160)</f>
        <v>21.75</v>
      </c>
      <c r="R160" s="11">
        <v>7.5</v>
      </c>
      <c r="S160" s="11">
        <f>R160*2.5</f>
        <v>18.75</v>
      </c>
      <c r="T160" s="11">
        <v>9</v>
      </c>
      <c r="U160" s="11">
        <f>T160*2.5</f>
        <v>22.5</v>
      </c>
      <c r="V160" s="11"/>
      <c r="W160" s="20">
        <f>V160*2.5</f>
        <v>0</v>
      </c>
      <c r="X160" s="23"/>
      <c r="Y160" s="15">
        <f>IF(S160&gt;U160,S160,U160)</f>
        <v>22.5</v>
      </c>
      <c r="Z160" s="15">
        <v>10</v>
      </c>
      <c r="AA160" s="11"/>
      <c r="AB160" s="11">
        <v>40</v>
      </c>
      <c r="AC160" s="20"/>
      <c r="AD160" s="18">
        <f>Q160+Y160</f>
        <v>44.25</v>
      </c>
      <c r="AE160" s="22">
        <f>Q160+Y160+Z160+AA160+AB160</f>
        <v>94.25</v>
      </c>
      <c r="AF160" s="19" t="str">
        <f>IF(AE160&gt;=89.5,"A",IF(AE160&gt;=79.5,"B",IF(AE160&gt;=69.5,"C",IF(AE160&gt;=59.5,"D",IF(AE160&gt;=49.5,"E","F")))))</f>
        <v>A</v>
      </c>
    </row>
    <row r="161" spans="1:32" ht="15">
      <c r="A161" s="4">
        <v>160</v>
      </c>
      <c r="B161" s="5" t="s">
        <v>218</v>
      </c>
      <c r="C161" s="9" t="s">
        <v>219</v>
      </c>
      <c r="D161" s="4" t="s">
        <v>1</v>
      </c>
      <c r="E161" s="11"/>
      <c r="F161" s="4"/>
      <c r="G161" s="11">
        <f>E161*2+F161*2.5</f>
        <v>0</v>
      </c>
      <c r="H161" s="11">
        <v>9</v>
      </c>
      <c r="I161" s="4">
        <v>1.5</v>
      </c>
      <c r="J161" s="11">
        <f>H161*2+I161*2.5</f>
        <v>21.75</v>
      </c>
      <c r="K161" s="11"/>
      <c r="L161" s="11"/>
      <c r="M161" s="20">
        <f>K161*2+L161*2.5</f>
        <v>0</v>
      </c>
      <c r="N161" s="20"/>
      <c r="O161" s="20"/>
      <c r="P161" s="23">
        <f>N161*2+O161*2.5</f>
        <v>0</v>
      </c>
      <c r="Q161" s="15">
        <f>IF(G161&gt;J161,G161,J161)</f>
        <v>21.75</v>
      </c>
      <c r="R161" s="11"/>
      <c r="S161" s="11">
        <f>R161*2.5</f>
        <v>0</v>
      </c>
      <c r="T161" s="11">
        <v>7.5</v>
      </c>
      <c r="U161" s="11">
        <f>T161*2.5</f>
        <v>18.75</v>
      </c>
      <c r="V161" s="11"/>
      <c r="W161" s="20">
        <f>V161*2.5</f>
        <v>0</v>
      </c>
      <c r="X161" s="23"/>
      <c r="Y161" s="15">
        <f>IF(S161&gt;U161,S161,U161)</f>
        <v>18.75</v>
      </c>
      <c r="Z161" s="15">
        <v>10</v>
      </c>
      <c r="AA161" s="11"/>
      <c r="AB161" s="11"/>
      <c r="AC161" s="20"/>
      <c r="AD161" s="18">
        <f>Q161+Y161</f>
        <v>40.5</v>
      </c>
      <c r="AE161" s="22">
        <f>Q161+Y161+Z161+AA161+AB161</f>
        <v>50.5</v>
      </c>
      <c r="AF161" s="19" t="str">
        <f>IF(AE161&gt;=89.5,"A",IF(AE161&gt;=79.5,"B",IF(AE161&gt;=69.5,"C",IF(AE161&gt;=59.5,"D",IF(AE161&gt;=49.5,"E","F")))))</f>
        <v>E</v>
      </c>
    </row>
    <row r="162" spans="1:32" ht="15">
      <c r="A162" s="4">
        <v>161</v>
      </c>
      <c r="B162" s="5" t="s">
        <v>220</v>
      </c>
      <c r="C162" s="9" t="s">
        <v>221</v>
      </c>
      <c r="D162" s="4" t="s">
        <v>1</v>
      </c>
      <c r="E162" s="11">
        <v>4.5</v>
      </c>
      <c r="F162" s="4">
        <v>1</v>
      </c>
      <c r="G162" s="11">
        <f>E162*2+F162*2.5</f>
        <v>11.5</v>
      </c>
      <c r="H162" s="11">
        <v>7</v>
      </c>
      <c r="I162" s="4">
        <v>2</v>
      </c>
      <c r="J162" s="11">
        <f>H162*2+I162*2.5</f>
        <v>19</v>
      </c>
      <c r="K162" s="11"/>
      <c r="L162" s="11"/>
      <c r="M162" s="20">
        <f>K162*2+L162*2.5</f>
        <v>0</v>
      </c>
      <c r="N162" s="20"/>
      <c r="O162" s="20"/>
      <c r="P162" s="23">
        <f>N162*2+O162*2.5</f>
        <v>0</v>
      </c>
      <c r="Q162" s="15">
        <f>IF(G162&gt;J162,G162,J162)</f>
        <v>19</v>
      </c>
      <c r="R162" s="11">
        <v>5.5</v>
      </c>
      <c r="S162" s="11">
        <f>R162*2.5</f>
        <v>13.75</v>
      </c>
      <c r="T162" s="11">
        <v>10</v>
      </c>
      <c r="U162" s="11">
        <f>T162*2.5</f>
        <v>25</v>
      </c>
      <c r="V162" s="11"/>
      <c r="W162" s="20">
        <f>V162*2.5</f>
        <v>0</v>
      </c>
      <c r="X162" s="23"/>
      <c r="Y162" s="15">
        <f>IF(S162&gt;U162,S162,U162)</f>
        <v>25</v>
      </c>
      <c r="Z162" s="15">
        <v>10</v>
      </c>
      <c r="AA162" s="11"/>
      <c r="AB162" s="11"/>
      <c r="AC162" s="20"/>
      <c r="AD162" s="18">
        <f>Q162+Y162</f>
        <v>44</v>
      </c>
      <c r="AE162" s="22">
        <f>Q162+Y162+Z162+AA162+AB162</f>
        <v>54</v>
      </c>
      <c r="AF162" s="19" t="str">
        <f>IF(AE162&gt;=89.5,"A",IF(AE162&gt;=79.5,"B",IF(AE162&gt;=69.5,"C",IF(AE162&gt;=59.5,"D",IF(AE162&gt;=49.5,"E","F")))))</f>
        <v>E</v>
      </c>
    </row>
    <row r="163" spans="1:32" ht="15">
      <c r="A163" s="4">
        <v>162</v>
      </c>
      <c r="B163" s="5" t="s">
        <v>222</v>
      </c>
      <c r="C163" s="9" t="s">
        <v>223</v>
      </c>
      <c r="D163" s="4" t="s">
        <v>1</v>
      </c>
      <c r="E163" s="11">
        <v>2</v>
      </c>
      <c r="F163" s="4">
        <v>0.5</v>
      </c>
      <c r="G163" s="11">
        <f>E163*2+F163*2.5</f>
        <v>5.25</v>
      </c>
      <c r="H163" s="11">
        <v>8.5</v>
      </c>
      <c r="I163" s="4">
        <v>1</v>
      </c>
      <c r="J163" s="11">
        <f>H163*2+I163*2.5</f>
        <v>19.5</v>
      </c>
      <c r="K163" s="11"/>
      <c r="L163" s="11"/>
      <c r="M163" s="20">
        <f>K163*2+L163*2.5</f>
        <v>0</v>
      </c>
      <c r="N163" s="20"/>
      <c r="O163" s="20"/>
      <c r="P163" s="23">
        <f>N163*2+O163*2.5</f>
        <v>0</v>
      </c>
      <c r="Q163" s="15">
        <f>IF(G163&gt;J163,G163,J163)</f>
        <v>19.5</v>
      </c>
      <c r="R163" s="11">
        <v>2</v>
      </c>
      <c r="S163" s="11">
        <f>R163*2.5</f>
        <v>5</v>
      </c>
      <c r="T163" s="11">
        <v>8.5</v>
      </c>
      <c r="U163" s="11">
        <f>T163*2.5</f>
        <v>21.25</v>
      </c>
      <c r="V163" s="11"/>
      <c r="W163" s="20">
        <f>V163*2.5</f>
        <v>0</v>
      </c>
      <c r="X163" s="23"/>
      <c r="Y163" s="15">
        <f>IF(S163&gt;U163,S163,U163)</f>
        <v>21.25</v>
      </c>
      <c r="Z163" s="15">
        <v>9</v>
      </c>
      <c r="AA163" s="11"/>
      <c r="AB163" s="11"/>
      <c r="AC163" s="20"/>
      <c r="AD163" s="18">
        <f>Q163+Y163</f>
        <v>40.75</v>
      </c>
      <c r="AE163" s="22">
        <f>Q163+Y163+Z163+AA163+AB163</f>
        <v>49.75</v>
      </c>
      <c r="AF163" s="19" t="str">
        <f>IF(AE163&gt;=89.5,"A",IF(AE163&gt;=79.5,"B",IF(AE163&gt;=69.5,"C",IF(AE163&gt;=59.5,"D",IF(AE163&gt;=49.5,"E","F")))))</f>
        <v>E</v>
      </c>
    </row>
    <row r="164" spans="1:32" ht="15">
      <c r="A164" s="4">
        <v>163</v>
      </c>
      <c r="B164" s="5" t="s">
        <v>224</v>
      </c>
      <c r="C164" s="9" t="s">
        <v>225</v>
      </c>
      <c r="D164" s="4" t="s">
        <v>1</v>
      </c>
      <c r="E164" s="11"/>
      <c r="F164" s="4"/>
      <c r="G164" s="11">
        <f>E164*2+F164*2.5</f>
        <v>0</v>
      </c>
      <c r="H164" s="11"/>
      <c r="I164" s="4"/>
      <c r="J164" s="11">
        <f>H164*2+I164*2.5</f>
        <v>0</v>
      </c>
      <c r="K164" s="11"/>
      <c r="L164" s="11"/>
      <c r="M164" s="20">
        <f>K164*2+L164*2.5</f>
        <v>0</v>
      </c>
      <c r="N164" s="20"/>
      <c r="O164" s="20"/>
      <c r="P164" s="23">
        <f>N164*2+O164*2.5</f>
        <v>0</v>
      </c>
      <c r="Q164" s="15">
        <f>IF(G164&gt;J164,G164,J164)</f>
        <v>0</v>
      </c>
      <c r="R164" s="11"/>
      <c r="S164" s="11">
        <f>R164*2.5</f>
        <v>0</v>
      </c>
      <c r="T164" s="11"/>
      <c r="U164" s="11">
        <f>T164*2.5</f>
        <v>0</v>
      </c>
      <c r="V164" s="11"/>
      <c r="W164" s="20">
        <f>V164*2.5</f>
        <v>0</v>
      </c>
      <c r="X164" s="23"/>
      <c r="Y164" s="15">
        <f>IF(S164&gt;U164,S164,U164)</f>
        <v>0</v>
      </c>
      <c r="Z164" s="15">
        <v>0</v>
      </c>
      <c r="AA164" s="11"/>
      <c r="AB164" s="11"/>
      <c r="AC164" s="20"/>
      <c r="AD164" s="18">
        <f>Q164+Y164</f>
        <v>0</v>
      </c>
      <c r="AE164" s="22">
        <f>Q164+Y164+Z164+AA164+AB164</f>
        <v>0</v>
      </c>
      <c r="AF164" s="19"/>
    </row>
    <row r="165" spans="1:32" ht="15">
      <c r="A165" s="4">
        <v>164</v>
      </c>
      <c r="B165" s="5" t="s">
        <v>226</v>
      </c>
      <c r="C165" s="9" t="s">
        <v>485</v>
      </c>
      <c r="D165" s="4" t="s">
        <v>1</v>
      </c>
      <c r="E165" s="11">
        <v>7.5</v>
      </c>
      <c r="F165" s="4">
        <v>1</v>
      </c>
      <c r="G165" s="11">
        <f>E165*2+F165*2.5</f>
        <v>17.5</v>
      </c>
      <c r="H165" s="11">
        <v>10</v>
      </c>
      <c r="I165" s="4">
        <v>2</v>
      </c>
      <c r="J165" s="11">
        <f>H165*2+I165*2.5</f>
        <v>25</v>
      </c>
      <c r="K165" s="11"/>
      <c r="L165" s="11"/>
      <c r="M165" s="20">
        <f>K165*2+L165*2.5</f>
        <v>0</v>
      </c>
      <c r="N165" s="20"/>
      <c r="O165" s="20"/>
      <c r="P165" s="23">
        <f>N165*2+O165*2.5</f>
        <v>0</v>
      </c>
      <c r="Q165" s="15">
        <f>IF(G165&gt;J165,G165,J165)</f>
        <v>25</v>
      </c>
      <c r="R165" s="11">
        <v>9</v>
      </c>
      <c r="S165" s="11">
        <f>R165*2.5</f>
        <v>22.5</v>
      </c>
      <c r="T165" s="11"/>
      <c r="U165" s="11">
        <f>T165*2.5</f>
        <v>0</v>
      </c>
      <c r="V165" s="11"/>
      <c r="W165" s="20">
        <f>V165*2.5</f>
        <v>0</v>
      </c>
      <c r="X165" s="23"/>
      <c r="Y165" s="15">
        <f>IF(S165&gt;U165,S165,U165)</f>
        <v>22.5</v>
      </c>
      <c r="Z165" s="15">
        <v>10</v>
      </c>
      <c r="AA165" s="11"/>
      <c r="AB165" s="11"/>
      <c r="AC165" s="20"/>
      <c r="AD165" s="18">
        <f>Q165+Y165</f>
        <v>47.5</v>
      </c>
      <c r="AE165" s="22">
        <f>Q165+Y165+Z165+AA165+AB165</f>
        <v>57.5</v>
      </c>
      <c r="AF165" s="19" t="str">
        <f>IF(AE165&gt;=89.5,"A",IF(AE165&gt;=79.5,"B",IF(AE165&gt;=69.5,"C",IF(AE165&gt;=59.5,"D",IF(AE165&gt;=49.5,"E","F")))))</f>
        <v>E</v>
      </c>
    </row>
    <row r="166" spans="1:32" ht="15">
      <c r="A166" s="4">
        <v>165</v>
      </c>
      <c r="B166" s="5" t="s">
        <v>227</v>
      </c>
      <c r="C166" s="9" t="s">
        <v>625</v>
      </c>
      <c r="D166" s="4" t="s">
        <v>1</v>
      </c>
      <c r="E166" s="11"/>
      <c r="F166" s="4"/>
      <c r="G166" s="11">
        <f>E166*2+F166*2.5</f>
        <v>0</v>
      </c>
      <c r="H166" s="11">
        <v>4.5</v>
      </c>
      <c r="I166" s="4">
        <v>1.5</v>
      </c>
      <c r="J166" s="11">
        <f>H166*2+I166*2.5</f>
        <v>12.75</v>
      </c>
      <c r="K166" s="11">
        <v>7</v>
      </c>
      <c r="L166" s="11">
        <v>0</v>
      </c>
      <c r="M166" s="20">
        <f>K166*2+L166*2.5</f>
        <v>14</v>
      </c>
      <c r="N166" s="20">
        <v>9</v>
      </c>
      <c r="O166" s="20">
        <v>1.5</v>
      </c>
      <c r="P166" s="23">
        <f>N166*2+O166*2.5</f>
        <v>21.75</v>
      </c>
      <c r="Q166" s="15">
        <v>21.75</v>
      </c>
      <c r="R166" s="11"/>
      <c r="S166" s="11">
        <f>R166*2.5</f>
        <v>0</v>
      </c>
      <c r="T166" s="11">
        <v>7</v>
      </c>
      <c r="U166" s="11">
        <f>T166*2.5</f>
        <v>17.5</v>
      </c>
      <c r="V166" s="11">
        <v>0.5</v>
      </c>
      <c r="W166" s="20">
        <f>V166*2.5</f>
        <v>1.25</v>
      </c>
      <c r="X166" s="23">
        <v>10</v>
      </c>
      <c r="Y166" s="15">
        <f>IF(S166&gt;U166,S166,U166)</f>
        <v>17.5</v>
      </c>
      <c r="Z166" s="15">
        <v>8</v>
      </c>
      <c r="AA166" s="11"/>
      <c r="AB166" s="11"/>
      <c r="AC166" s="20"/>
      <c r="AD166" s="18">
        <f>Q166+Y166</f>
        <v>39.25</v>
      </c>
      <c r="AE166" s="22">
        <f>Q166+Y166+Z166+AA166+AB166</f>
        <v>47.25</v>
      </c>
      <c r="AF166" s="19" t="str">
        <f>IF(AE166&gt;=89.5,"A",IF(AE166&gt;=79.5,"B",IF(AE166&gt;=69.5,"C",IF(AE166&gt;=59.5,"D",IF(AE166&gt;=49.5,"E","F")))))</f>
        <v>F</v>
      </c>
    </row>
    <row r="167" spans="1:32" ht="15">
      <c r="A167" s="4">
        <v>166</v>
      </c>
      <c r="B167" s="5" t="s">
        <v>228</v>
      </c>
      <c r="C167" s="9" t="s">
        <v>229</v>
      </c>
      <c r="D167" s="4" t="s">
        <v>1</v>
      </c>
      <c r="E167" s="11"/>
      <c r="F167" s="4"/>
      <c r="G167" s="11">
        <f>E167*2+F167*2.5</f>
        <v>0</v>
      </c>
      <c r="H167" s="11">
        <v>10</v>
      </c>
      <c r="I167" s="4">
        <v>2</v>
      </c>
      <c r="J167" s="11">
        <f>H167*2+I167*2.5</f>
        <v>25</v>
      </c>
      <c r="K167" s="11"/>
      <c r="L167" s="11"/>
      <c r="M167" s="20">
        <f>K167*2+L167*2.5</f>
        <v>0</v>
      </c>
      <c r="N167" s="20"/>
      <c r="O167" s="20"/>
      <c r="P167" s="23">
        <f>N167*2+O167*2.5</f>
        <v>0</v>
      </c>
      <c r="Q167" s="15">
        <f>IF(G167&gt;J167,G167,J167)</f>
        <v>25</v>
      </c>
      <c r="R167" s="11"/>
      <c r="S167" s="11">
        <f>R167*2.5</f>
        <v>0</v>
      </c>
      <c r="T167" s="11">
        <v>10</v>
      </c>
      <c r="U167" s="11">
        <f>T167*2.5</f>
        <v>25</v>
      </c>
      <c r="V167" s="11"/>
      <c r="W167" s="20">
        <f>V167*2.5</f>
        <v>0</v>
      </c>
      <c r="X167" s="23"/>
      <c r="Y167" s="15">
        <f>IF(S167&gt;U167,S167,U167)</f>
        <v>25</v>
      </c>
      <c r="Z167" s="15">
        <v>10</v>
      </c>
      <c r="AA167" s="11">
        <v>40</v>
      </c>
      <c r="AB167" s="11"/>
      <c r="AC167" s="20"/>
      <c r="AD167" s="18">
        <f>Q167+Y167</f>
        <v>50</v>
      </c>
      <c r="AE167" s="22">
        <f>Q167+Y167+Z167+AA167+AB167</f>
        <v>100</v>
      </c>
      <c r="AF167" s="19" t="str">
        <f>IF(AE167&gt;=89.5,"A",IF(AE167&gt;=79.5,"B",IF(AE167&gt;=69.5,"C",IF(AE167&gt;=59.5,"D",IF(AE167&gt;=49.5,"E","F")))))</f>
        <v>A</v>
      </c>
    </row>
    <row r="168" spans="1:32" ht="15">
      <c r="A168" s="11">
        <v>166</v>
      </c>
      <c r="B168" s="5" t="s">
        <v>230</v>
      </c>
      <c r="C168" s="9" t="s">
        <v>486</v>
      </c>
      <c r="D168" s="4" t="s">
        <v>1</v>
      </c>
      <c r="E168" s="11"/>
      <c r="F168" s="4"/>
      <c r="G168" s="11">
        <f>E168*2+F168*2.5</f>
        <v>0</v>
      </c>
      <c r="H168" s="11">
        <v>10</v>
      </c>
      <c r="I168" s="4">
        <v>1.5</v>
      </c>
      <c r="J168" s="11">
        <f>H168*2+I168*2.5</f>
        <v>23.75</v>
      </c>
      <c r="K168" s="11"/>
      <c r="L168" s="11"/>
      <c r="M168" s="20">
        <f>K168*2+L168*2.5</f>
        <v>0</v>
      </c>
      <c r="N168" s="20"/>
      <c r="O168" s="20"/>
      <c r="P168" s="23">
        <f>N168*2+O168*2.5</f>
        <v>0</v>
      </c>
      <c r="Q168" s="15">
        <f>IF(G168&gt;J168,G168,J168)</f>
        <v>23.75</v>
      </c>
      <c r="R168" s="11"/>
      <c r="S168" s="11">
        <f>R168*2.5</f>
        <v>0</v>
      </c>
      <c r="T168" s="11">
        <v>10</v>
      </c>
      <c r="U168" s="11">
        <f>T168*2.5</f>
        <v>25</v>
      </c>
      <c r="V168" s="11"/>
      <c r="W168" s="20">
        <f>V168*2.5</f>
        <v>0</v>
      </c>
      <c r="X168" s="23"/>
      <c r="Y168" s="15">
        <f>IF(S168&gt;U168,S168,U168)</f>
        <v>25</v>
      </c>
      <c r="Z168" s="15">
        <v>10</v>
      </c>
      <c r="AA168" s="11"/>
      <c r="AB168" s="11">
        <v>25</v>
      </c>
      <c r="AC168" s="20"/>
      <c r="AD168" s="18">
        <f>Q168+Y168</f>
        <v>48.75</v>
      </c>
      <c r="AE168" s="22">
        <f>Q168+Y168+Z168+AA168+AB168</f>
        <v>83.75</v>
      </c>
      <c r="AF168" s="19" t="str">
        <f>IF(AE168&gt;=89.5,"A",IF(AE168&gt;=79.5,"B",IF(AE168&gt;=69.5,"C",IF(AE168&gt;=59.5,"D",IF(AE168&gt;=49.5,"E","F")))))</f>
        <v>B</v>
      </c>
    </row>
    <row r="169" spans="1:32" ht="15">
      <c r="A169" s="4">
        <v>168</v>
      </c>
      <c r="B169" s="5" t="s">
        <v>231</v>
      </c>
      <c r="C169" s="9" t="s">
        <v>487</v>
      </c>
      <c r="D169" s="4" t="s">
        <v>1</v>
      </c>
      <c r="E169" s="11"/>
      <c r="F169" s="4"/>
      <c r="G169" s="11">
        <f>E169*2+F169*2.5</f>
        <v>0</v>
      </c>
      <c r="H169" s="11">
        <v>8</v>
      </c>
      <c r="I169" s="4">
        <v>1</v>
      </c>
      <c r="J169" s="11">
        <f>H169*2+I169*2.5</f>
        <v>18.5</v>
      </c>
      <c r="K169" s="11"/>
      <c r="L169" s="11"/>
      <c r="M169" s="20">
        <f>K169*2+L169*2.5</f>
        <v>0</v>
      </c>
      <c r="N169" s="20"/>
      <c r="O169" s="20"/>
      <c r="P169" s="23">
        <f>N169*2+O169*2.5</f>
        <v>0</v>
      </c>
      <c r="Q169" s="15">
        <f>IF(G169&gt;J169,G169,J169)</f>
        <v>18.5</v>
      </c>
      <c r="R169" s="11"/>
      <c r="S169" s="11">
        <f>R169*2.5</f>
        <v>0</v>
      </c>
      <c r="T169" s="11">
        <v>8.5</v>
      </c>
      <c r="U169" s="11">
        <f>T169*2.5</f>
        <v>21.25</v>
      </c>
      <c r="V169" s="11"/>
      <c r="W169" s="20">
        <f>V169*2.5</f>
        <v>0</v>
      </c>
      <c r="X169" s="23"/>
      <c r="Y169" s="15">
        <f>IF(S169&gt;U169,S169,U169)</f>
        <v>21.25</v>
      </c>
      <c r="Z169" s="15">
        <v>10</v>
      </c>
      <c r="AA169" s="11"/>
      <c r="AB169" s="11"/>
      <c r="AC169" s="20"/>
      <c r="AD169" s="18">
        <f>Q169+Y169</f>
        <v>39.75</v>
      </c>
      <c r="AE169" s="22">
        <f>Q169+Y169+Z169+AA169+AB169</f>
        <v>49.75</v>
      </c>
      <c r="AF169" s="19" t="str">
        <f>IF(AE169&gt;=89.5,"A",IF(AE169&gt;=79.5,"B",IF(AE169&gt;=69.5,"C",IF(AE169&gt;=59.5,"D",IF(AE169&gt;=49.5,"E","F")))))</f>
        <v>E</v>
      </c>
    </row>
    <row r="170" spans="1:32" ht="15">
      <c r="A170" s="4">
        <v>169</v>
      </c>
      <c r="B170" s="5" t="s">
        <v>232</v>
      </c>
      <c r="C170" s="9" t="s">
        <v>488</v>
      </c>
      <c r="D170" s="4" t="s">
        <v>1</v>
      </c>
      <c r="E170" s="11">
        <v>2</v>
      </c>
      <c r="F170" s="4">
        <v>0</v>
      </c>
      <c r="G170" s="11">
        <f>E170*2+F170*2.5</f>
        <v>4</v>
      </c>
      <c r="H170" s="11">
        <v>5</v>
      </c>
      <c r="I170" s="4">
        <v>0.5</v>
      </c>
      <c r="J170" s="11">
        <f>H170*2+I170*2.5</f>
        <v>11.25</v>
      </c>
      <c r="K170" s="11">
        <v>4.5</v>
      </c>
      <c r="L170" s="11">
        <v>0.5</v>
      </c>
      <c r="M170" s="20">
        <f>K170*2+L170*2.5</f>
        <v>10.25</v>
      </c>
      <c r="N170" s="20"/>
      <c r="O170" s="20"/>
      <c r="P170" s="23">
        <f>N170*2+O170*2.5</f>
        <v>0</v>
      </c>
      <c r="Q170" s="15">
        <f>IF(G170&gt;J170,G170,J170)</f>
        <v>11.25</v>
      </c>
      <c r="R170" s="11">
        <v>0</v>
      </c>
      <c r="S170" s="11">
        <f>R170*2.5</f>
        <v>0</v>
      </c>
      <c r="T170" s="11"/>
      <c r="U170" s="11">
        <f>T170*2.5</f>
        <v>0</v>
      </c>
      <c r="V170" s="11">
        <v>1.5</v>
      </c>
      <c r="W170" s="20">
        <f>V170*2.5</f>
        <v>3.75</v>
      </c>
      <c r="X170" s="23"/>
      <c r="Y170" s="15">
        <v>3.75</v>
      </c>
      <c r="Z170" s="15">
        <v>5</v>
      </c>
      <c r="AA170" s="11"/>
      <c r="AB170" s="11"/>
      <c r="AC170" s="20"/>
      <c r="AD170" s="18">
        <f>Q170+Y170</f>
        <v>15</v>
      </c>
      <c r="AE170" s="22">
        <f>Q170+Y170+Z170+AA170+AB170</f>
        <v>20</v>
      </c>
      <c r="AF170" s="19" t="str">
        <f>IF(AE170&gt;=89.5,"A",IF(AE170&gt;=79.5,"B",IF(AE170&gt;=69.5,"C",IF(AE170&gt;=59.5,"D",IF(AE170&gt;=49.5,"E","F")))))</f>
        <v>F</v>
      </c>
    </row>
    <row r="171" spans="1:32" ht="15">
      <c r="A171" s="4">
        <v>170</v>
      </c>
      <c r="B171" s="5" t="s">
        <v>233</v>
      </c>
      <c r="C171" s="9" t="s">
        <v>489</v>
      </c>
      <c r="D171" s="4" t="s">
        <v>1</v>
      </c>
      <c r="E171" s="11"/>
      <c r="F171" s="4"/>
      <c r="G171" s="11">
        <f>E171*2+F171*2.5</f>
        <v>0</v>
      </c>
      <c r="H171" s="11">
        <v>8</v>
      </c>
      <c r="I171" s="4">
        <v>2</v>
      </c>
      <c r="J171" s="11">
        <f>H171*2+I171*2.5</f>
        <v>21</v>
      </c>
      <c r="K171" s="11"/>
      <c r="L171" s="11"/>
      <c r="M171" s="20">
        <f>K171*2+L171*2.5</f>
        <v>0</v>
      </c>
      <c r="N171" s="20"/>
      <c r="O171" s="20"/>
      <c r="P171" s="23">
        <f>N171*2+O171*2.5</f>
        <v>0</v>
      </c>
      <c r="Q171" s="15">
        <f>IF(G171&gt;J171,G171,J171)</f>
        <v>21</v>
      </c>
      <c r="R171" s="11">
        <v>7.5</v>
      </c>
      <c r="S171" s="11">
        <f>R171*2.5</f>
        <v>18.75</v>
      </c>
      <c r="T171" s="11">
        <v>8</v>
      </c>
      <c r="U171" s="11">
        <f>T171*2.5</f>
        <v>20</v>
      </c>
      <c r="V171" s="11"/>
      <c r="W171" s="20">
        <f>V171*2.5</f>
        <v>0</v>
      </c>
      <c r="X171" s="23"/>
      <c r="Y171" s="15">
        <f>IF(S171&gt;U171,S171,U171)</f>
        <v>20</v>
      </c>
      <c r="Z171" s="15">
        <v>10</v>
      </c>
      <c r="AA171" s="11"/>
      <c r="AB171" s="11">
        <v>25</v>
      </c>
      <c r="AC171" s="20"/>
      <c r="AD171" s="18">
        <f>Q171+Y171</f>
        <v>41</v>
      </c>
      <c r="AE171" s="22">
        <f>Q171+Y171+Z171+AA171+AB171</f>
        <v>76</v>
      </c>
      <c r="AF171" s="19" t="str">
        <f>IF(AE171&gt;=89.5,"A",IF(AE171&gt;=79.5,"B",IF(AE171&gt;=69.5,"C",IF(AE171&gt;=59.5,"D",IF(AE171&gt;=49.5,"E","F")))))</f>
        <v>C</v>
      </c>
    </row>
    <row r="172" spans="1:32" ht="15">
      <c r="A172" s="4">
        <v>171</v>
      </c>
      <c r="B172" s="5" t="s">
        <v>234</v>
      </c>
      <c r="C172" s="9" t="s">
        <v>490</v>
      </c>
      <c r="D172" s="4" t="s">
        <v>1</v>
      </c>
      <c r="E172" s="11">
        <v>8.5</v>
      </c>
      <c r="F172" s="4">
        <v>1.5</v>
      </c>
      <c r="G172" s="11">
        <f>E172*2+F172*2.5</f>
        <v>20.75</v>
      </c>
      <c r="H172" s="11"/>
      <c r="I172" s="4"/>
      <c r="J172" s="11">
        <f>H172*2+I172*2.5</f>
        <v>0</v>
      </c>
      <c r="K172" s="11"/>
      <c r="L172" s="11"/>
      <c r="M172" s="20">
        <f>K172*2+L172*2.5</f>
        <v>0</v>
      </c>
      <c r="N172" s="20"/>
      <c r="O172" s="20"/>
      <c r="P172" s="23">
        <f>N172*2+O172*2.5</f>
        <v>0</v>
      </c>
      <c r="Q172" s="15">
        <f>IF(G172&gt;J172,G172,J172)</f>
        <v>20.75</v>
      </c>
      <c r="R172" s="11">
        <v>5.5</v>
      </c>
      <c r="S172" s="11">
        <f>R172*2.5</f>
        <v>13.75</v>
      </c>
      <c r="T172" s="11">
        <v>7.5</v>
      </c>
      <c r="U172" s="11">
        <f>T172*2.5</f>
        <v>18.75</v>
      </c>
      <c r="V172" s="11"/>
      <c r="W172" s="20">
        <f>V172*2.5</f>
        <v>0</v>
      </c>
      <c r="X172" s="23"/>
      <c r="Y172" s="15">
        <f>IF(S172&gt;U172,S172,U172)</f>
        <v>18.75</v>
      </c>
      <c r="Z172" s="15">
        <v>10</v>
      </c>
      <c r="AA172" s="11"/>
      <c r="AB172" s="11"/>
      <c r="AC172" s="20"/>
      <c r="AD172" s="18">
        <f>Q172+Y172</f>
        <v>39.5</v>
      </c>
      <c r="AE172" s="22">
        <f>Q172+Y172+Z172+AA172+AB172</f>
        <v>49.5</v>
      </c>
      <c r="AF172" s="19" t="str">
        <f>IF(AE172&gt;=89.5,"A",IF(AE172&gt;=79.5,"B",IF(AE172&gt;=69.5,"C",IF(AE172&gt;=59.5,"D",IF(AE172&gt;=49.5,"E","F")))))</f>
        <v>E</v>
      </c>
    </row>
    <row r="173" spans="1:32" ht="15">
      <c r="A173" s="4">
        <v>172</v>
      </c>
      <c r="B173" s="5" t="s">
        <v>235</v>
      </c>
      <c r="C173" s="9" t="s">
        <v>491</v>
      </c>
      <c r="D173" s="4" t="s">
        <v>1</v>
      </c>
      <c r="E173" s="11">
        <v>4</v>
      </c>
      <c r="F173" s="4">
        <v>0</v>
      </c>
      <c r="G173" s="11">
        <f>E173*2+F173*2.5</f>
        <v>8</v>
      </c>
      <c r="H173" s="11">
        <v>10</v>
      </c>
      <c r="I173" s="4">
        <v>2</v>
      </c>
      <c r="J173" s="11">
        <f>H173*2+I173*2.5</f>
        <v>25</v>
      </c>
      <c r="K173" s="11"/>
      <c r="L173" s="11"/>
      <c r="M173" s="20">
        <f>K173*2+L173*2.5</f>
        <v>0</v>
      </c>
      <c r="N173" s="20"/>
      <c r="O173" s="20"/>
      <c r="P173" s="23">
        <f>N173*2+O173*2.5</f>
        <v>0</v>
      </c>
      <c r="Q173" s="15">
        <f>IF(G173&gt;J173,G173,J173)</f>
        <v>25</v>
      </c>
      <c r="R173" s="11"/>
      <c r="S173" s="11">
        <f>R173*2.5</f>
        <v>0</v>
      </c>
      <c r="T173" s="11">
        <v>9.5</v>
      </c>
      <c r="U173" s="11">
        <f>T173*2.5</f>
        <v>23.75</v>
      </c>
      <c r="V173" s="11"/>
      <c r="W173" s="20">
        <f>V173*2.5</f>
        <v>0</v>
      </c>
      <c r="X173" s="23"/>
      <c r="Y173" s="15">
        <f>IF(S173&gt;U173,S173,U173)</f>
        <v>23.75</v>
      </c>
      <c r="Z173" s="15">
        <v>10</v>
      </c>
      <c r="AA173" s="11"/>
      <c r="AB173" s="11"/>
      <c r="AC173" s="20"/>
      <c r="AD173" s="18">
        <f>Q173+Y173</f>
        <v>48.75</v>
      </c>
      <c r="AE173" s="22">
        <f>Q173+Y173+Z173+AA173+AB173</f>
        <v>58.75</v>
      </c>
      <c r="AF173" s="19" t="str">
        <f>IF(AE173&gt;=89.5,"A",IF(AE173&gt;=79.5,"B",IF(AE173&gt;=69.5,"C",IF(AE173&gt;=59.5,"D",IF(AE173&gt;=49.5,"E","F")))))</f>
        <v>E</v>
      </c>
    </row>
    <row r="174" spans="1:32" ht="15">
      <c r="A174" s="4">
        <v>173</v>
      </c>
      <c r="B174" s="5" t="s">
        <v>236</v>
      </c>
      <c r="C174" s="9" t="s">
        <v>492</v>
      </c>
      <c r="D174" s="4" t="s">
        <v>1</v>
      </c>
      <c r="E174" s="11">
        <v>2.5</v>
      </c>
      <c r="F174" s="4">
        <v>0</v>
      </c>
      <c r="G174" s="11">
        <f>E174*2+F174*2.5</f>
        <v>5</v>
      </c>
      <c r="H174" s="11">
        <v>7.5</v>
      </c>
      <c r="I174" s="4">
        <v>0.5</v>
      </c>
      <c r="J174" s="11">
        <f>H174*2+I174*2.5</f>
        <v>16.25</v>
      </c>
      <c r="K174" s="11"/>
      <c r="L174" s="11"/>
      <c r="M174" s="20">
        <f>K174*2+L174*2.5</f>
        <v>0</v>
      </c>
      <c r="N174" s="20"/>
      <c r="O174" s="20"/>
      <c r="P174" s="23">
        <f>N174*2+O174*2.5</f>
        <v>0</v>
      </c>
      <c r="Q174" s="15">
        <f>IF(G174&gt;J174,G174,J174)</f>
        <v>16.25</v>
      </c>
      <c r="R174" s="11"/>
      <c r="S174" s="11">
        <f>R174*2.5</f>
        <v>0</v>
      </c>
      <c r="T174" s="11"/>
      <c r="U174" s="11">
        <f>T174*2.5</f>
        <v>0</v>
      </c>
      <c r="V174" s="11"/>
      <c r="W174" s="20">
        <f>V174*2.5</f>
        <v>0</v>
      </c>
      <c r="X174" s="23"/>
      <c r="Y174" s="15">
        <f>IF(S174&gt;U174,S174,U174)</f>
        <v>0</v>
      </c>
      <c r="Z174" s="15">
        <v>5</v>
      </c>
      <c r="AA174" s="11"/>
      <c r="AB174" s="11"/>
      <c r="AC174" s="20"/>
      <c r="AD174" s="18">
        <f>Q174+Y174</f>
        <v>16.25</v>
      </c>
      <c r="AE174" s="22">
        <f>Q174+Y174+Z174+AA174+AB174</f>
        <v>21.25</v>
      </c>
      <c r="AF174" s="19" t="str">
        <f>IF(AE174&gt;=89.5,"A",IF(AE174&gt;=79.5,"B",IF(AE174&gt;=69.5,"C",IF(AE174&gt;=59.5,"D",IF(AE174&gt;=49.5,"E","F")))))</f>
        <v>F</v>
      </c>
    </row>
    <row r="175" spans="1:32" ht="15">
      <c r="A175" s="4">
        <v>174</v>
      </c>
      <c r="B175" s="5" t="s">
        <v>237</v>
      </c>
      <c r="C175" s="9" t="s">
        <v>614</v>
      </c>
      <c r="D175" s="4" t="s">
        <v>1</v>
      </c>
      <c r="E175" s="11">
        <v>0</v>
      </c>
      <c r="F175" s="4">
        <v>0</v>
      </c>
      <c r="G175" s="11">
        <f>E175*2+F175*2.5</f>
        <v>0</v>
      </c>
      <c r="H175" s="11">
        <v>7</v>
      </c>
      <c r="I175" s="4">
        <v>0</v>
      </c>
      <c r="J175" s="11">
        <f>H175*2+I175*2.5</f>
        <v>14</v>
      </c>
      <c r="K175" s="11">
        <v>6</v>
      </c>
      <c r="L175" s="11">
        <v>1</v>
      </c>
      <c r="M175" s="20">
        <f>K175*2+L175*2.5</f>
        <v>14.5</v>
      </c>
      <c r="N175" s="20">
        <v>9</v>
      </c>
      <c r="O175" s="20">
        <v>2</v>
      </c>
      <c r="P175" s="23">
        <f>N175*2+O175*2.5</f>
        <v>23</v>
      </c>
      <c r="Q175" s="15">
        <v>23</v>
      </c>
      <c r="R175" s="11"/>
      <c r="S175" s="11">
        <f>R175*2.5</f>
        <v>0</v>
      </c>
      <c r="T175" s="11">
        <v>6</v>
      </c>
      <c r="U175" s="11">
        <f>T175*2.5</f>
        <v>15</v>
      </c>
      <c r="V175" s="11"/>
      <c r="W175" s="20">
        <f>V175*2.5</f>
        <v>0</v>
      </c>
      <c r="X175" s="23">
        <v>13.75</v>
      </c>
      <c r="Y175" s="15">
        <f>IF(S175&gt;U175,S175,U175)</f>
        <v>15</v>
      </c>
      <c r="Z175" s="15">
        <v>6</v>
      </c>
      <c r="AA175" s="11"/>
      <c r="AB175" s="11">
        <v>0</v>
      </c>
      <c r="AC175" s="20"/>
      <c r="AD175" s="18">
        <f>Q175+Y175</f>
        <v>38</v>
      </c>
      <c r="AE175" s="22">
        <f>Q175+Y175+Z175+AA175+AB175</f>
        <v>44</v>
      </c>
      <c r="AF175" s="19" t="str">
        <f>IF(AE175&gt;=89.5,"A",IF(AE175&gt;=79.5,"B",IF(AE175&gt;=69.5,"C",IF(AE175&gt;=59.5,"D",IF(AE175&gt;=49.5,"E","F")))))</f>
        <v>F</v>
      </c>
    </row>
    <row r="176" spans="1:32" ht="15">
      <c r="A176" s="4">
        <v>175</v>
      </c>
      <c r="B176" s="5" t="s">
        <v>238</v>
      </c>
      <c r="C176" s="9" t="s">
        <v>493</v>
      </c>
      <c r="D176" s="4" t="s">
        <v>1</v>
      </c>
      <c r="E176" s="11">
        <v>0.5</v>
      </c>
      <c r="F176" s="4">
        <v>0</v>
      </c>
      <c r="G176" s="11">
        <f>E176*2+F176*2.5</f>
        <v>1</v>
      </c>
      <c r="H176" s="11">
        <v>4.5</v>
      </c>
      <c r="I176" s="4">
        <v>1</v>
      </c>
      <c r="J176" s="11">
        <f>H176*2+I176*2.5</f>
        <v>11.5</v>
      </c>
      <c r="K176" s="11">
        <v>8.5</v>
      </c>
      <c r="L176" s="11">
        <v>1</v>
      </c>
      <c r="M176" s="20">
        <f>K176*2+L176*2.5</f>
        <v>19.5</v>
      </c>
      <c r="N176" s="20">
        <v>9</v>
      </c>
      <c r="O176" s="20">
        <v>0.5</v>
      </c>
      <c r="P176" s="23">
        <f>N176*2+O176*2.5</f>
        <v>19.25</v>
      </c>
      <c r="Q176" s="15">
        <v>19.5</v>
      </c>
      <c r="R176" s="11"/>
      <c r="S176" s="11">
        <f>R176*2.5</f>
        <v>0</v>
      </c>
      <c r="T176" s="11">
        <v>4</v>
      </c>
      <c r="U176" s="11">
        <f>T176*2.5</f>
        <v>10</v>
      </c>
      <c r="V176" s="11">
        <v>7.5</v>
      </c>
      <c r="W176" s="20">
        <f>V176*2.5</f>
        <v>18.75</v>
      </c>
      <c r="X176" s="23">
        <v>17.5</v>
      </c>
      <c r="Y176" s="15">
        <v>18.75</v>
      </c>
      <c r="Z176" s="15">
        <v>5</v>
      </c>
      <c r="AA176" s="11"/>
      <c r="AB176" s="11"/>
      <c r="AC176" s="20"/>
      <c r="AD176" s="18">
        <f>Q176+Y176</f>
        <v>38.25</v>
      </c>
      <c r="AE176" s="22">
        <f>Q176+Y176+Z176+AA176+AB176</f>
        <v>43.25</v>
      </c>
      <c r="AF176" s="19" t="str">
        <f>IF(AE176&gt;=89.5,"A",IF(AE176&gt;=79.5,"B",IF(AE176&gt;=69.5,"C",IF(AE176&gt;=59.5,"D",IF(AE176&gt;=49.5,"E","F")))))</f>
        <v>F</v>
      </c>
    </row>
    <row r="177" spans="1:32" ht="15">
      <c r="A177" s="4">
        <v>176</v>
      </c>
      <c r="B177" s="5" t="s">
        <v>239</v>
      </c>
      <c r="C177" s="9" t="s">
        <v>494</v>
      </c>
      <c r="D177" s="4" t="s">
        <v>1</v>
      </c>
      <c r="E177" s="11">
        <v>3.5</v>
      </c>
      <c r="F177" s="4">
        <v>0.5</v>
      </c>
      <c r="G177" s="11">
        <f>E177*2+F177*2.5</f>
        <v>8.25</v>
      </c>
      <c r="H177" s="11">
        <v>7.5</v>
      </c>
      <c r="I177" s="4">
        <v>1</v>
      </c>
      <c r="J177" s="11">
        <f>H177*2+I177*2.5</f>
        <v>17.5</v>
      </c>
      <c r="K177" s="11"/>
      <c r="L177" s="11"/>
      <c r="M177" s="20">
        <f>K177*2+L177*2.5</f>
        <v>0</v>
      </c>
      <c r="N177" s="20"/>
      <c r="O177" s="20"/>
      <c r="P177" s="23">
        <f>N177*2+O177*2.5</f>
        <v>0</v>
      </c>
      <c r="Q177" s="15">
        <f>IF(G177&gt;J177,G177,J177)</f>
        <v>17.5</v>
      </c>
      <c r="R177" s="11">
        <v>1</v>
      </c>
      <c r="S177" s="11">
        <f>R177*2.5</f>
        <v>2.5</v>
      </c>
      <c r="T177" s="11">
        <v>9</v>
      </c>
      <c r="U177" s="11">
        <f>T177*2.5</f>
        <v>22.5</v>
      </c>
      <c r="V177" s="11"/>
      <c r="W177" s="20">
        <f>V177*2.5</f>
        <v>0</v>
      </c>
      <c r="X177" s="23"/>
      <c r="Y177" s="15">
        <f>IF(S177&gt;U177,S177,U177)</f>
        <v>22.5</v>
      </c>
      <c r="Z177" s="15">
        <v>10</v>
      </c>
      <c r="AA177" s="11"/>
      <c r="AB177" s="11"/>
      <c r="AC177" s="20"/>
      <c r="AD177" s="18">
        <f>Q177+Y177</f>
        <v>40</v>
      </c>
      <c r="AE177" s="22">
        <f>Q177+Y177+Z177+AA177+AB177</f>
        <v>50</v>
      </c>
      <c r="AF177" s="19" t="str">
        <f>IF(AE177&gt;=89.5,"A",IF(AE177&gt;=79.5,"B",IF(AE177&gt;=69.5,"C",IF(AE177&gt;=59.5,"D",IF(AE177&gt;=49.5,"E","F")))))</f>
        <v>E</v>
      </c>
    </row>
    <row r="178" spans="1:32" ht="15">
      <c r="A178" s="4">
        <v>177</v>
      </c>
      <c r="B178" s="5" t="s">
        <v>240</v>
      </c>
      <c r="C178" s="9" t="s">
        <v>598</v>
      </c>
      <c r="D178" s="4" t="s">
        <v>1</v>
      </c>
      <c r="E178" s="11">
        <v>9</v>
      </c>
      <c r="F178" s="4">
        <v>1.5</v>
      </c>
      <c r="G178" s="11">
        <f>E178*2+F178*2.5</f>
        <v>21.75</v>
      </c>
      <c r="H178" s="11"/>
      <c r="I178" s="4"/>
      <c r="J178" s="11">
        <f>H178*2+I178*2.5</f>
        <v>0</v>
      </c>
      <c r="K178" s="11"/>
      <c r="L178" s="11"/>
      <c r="M178" s="20">
        <f>K178*2+L178*2.5</f>
        <v>0</v>
      </c>
      <c r="N178" s="20"/>
      <c r="O178" s="20"/>
      <c r="P178" s="23">
        <f>N178*2+O178*2.5</f>
        <v>0</v>
      </c>
      <c r="Q178" s="15">
        <f>IF(G178&gt;J178,G178,J178)</f>
        <v>21.75</v>
      </c>
      <c r="R178" s="11">
        <v>9</v>
      </c>
      <c r="S178" s="11">
        <f>R178*2.5</f>
        <v>22.5</v>
      </c>
      <c r="T178" s="11"/>
      <c r="U178" s="11">
        <f>T178*2.5</f>
        <v>0</v>
      </c>
      <c r="V178" s="11"/>
      <c r="W178" s="20">
        <f>V178*2.5</f>
        <v>0</v>
      </c>
      <c r="X178" s="23"/>
      <c r="Y178" s="15">
        <f>IF(S178&gt;U178,S178,U178)</f>
        <v>22.5</v>
      </c>
      <c r="Z178" s="15">
        <v>7</v>
      </c>
      <c r="AA178" s="11">
        <v>10</v>
      </c>
      <c r="AB178" s="11"/>
      <c r="AC178" s="20"/>
      <c r="AD178" s="18">
        <f>Q178+Y178</f>
        <v>44.25</v>
      </c>
      <c r="AE178" s="22">
        <f>Q178+Y178+Z178+AA178+AB178</f>
        <v>61.25</v>
      </c>
      <c r="AF178" s="19" t="str">
        <f>IF(AE178&gt;=89.5,"A",IF(AE178&gt;=79.5,"B",IF(AE178&gt;=69.5,"C",IF(AE178&gt;=59.5,"D",IF(AE178&gt;=49.5,"E","F")))))</f>
        <v>D</v>
      </c>
    </row>
    <row r="179" spans="1:32" ht="15">
      <c r="A179" s="4">
        <v>178</v>
      </c>
      <c r="B179" s="5" t="s">
        <v>241</v>
      </c>
      <c r="C179" s="9" t="s">
        <v>495</v>
      </c>
      <c r="D179" s="4" t="s">
        <v>1</v>
      </c>
      <c r="E179" s="11">
        <v>5.5</v>
      </c>
      <c r="F179" s="4">
        <v>1</v>
      </c>
      <c r="G179" s="11">
        <f>E179*2+F179*2.5</f>
        <v>13.5</v>
      </c>
      <c r="H179" s="11">
        <v>10</v>
      </c>
      <c r="I179" s="4">
        <v>2</v>
      </c>
      <c r="J179" s="11">
        <f>H179*2+I179*2.5</f>
        <v>25</v>
      </c>
      <c r="K179" s="11"/>
      <c r="L179" s="11"/>
      <c r="M179" s="20">
        <f>K179*2+L179*2.5</f>
        <v>0</v>
      </c>
      <c r="N179" s="20"/>
      <c r="O179" s="20"/>
      <c r="P179" s="23">
        <f>N179*2+O179*2.5</f>
        <v>0</v>
      </c>
      <c r="Q179" s="15">
        <f>IF(G179&gt;J179,G179,J179)</f>
        <v>25</v>
      </c>
      <c r="R179" s="11">
        <v>7.5</v>
      </c>
      <c r="S179" s="11">
        <f>R179*2.5</f>
        <v>18.75</v>
      </c>
      <c r="T179" s="11"/>
      <c r="U179" s="11">
        <f>T179*2.5</f>
        <v>0</v>
      </c>
      <c r="V179" s="11"/>
      <c r="W179" s="20">
        <f>V179*2.5</f>
        <v>0</v>
      </c>
      <c r="X179" s="23"/>
      <c r="Y179" s="15">
        <f>IF(S179&gt;U179,S179,U179)</f>
        <v>18.75</v>
      </c>
      <c r="Z179" s="15">
        <v>10</v>
      </c>
      <c r="AA179" s="11"/>
      <c r="AB179" s="11"/>
      <c r="AC179" s="20"/>
      <c r="AD179" s="18">
        <f>Q179+Y179</f>
        <v>43.75</v>
      </c>
      <c r="AE179" s="22">
        <f>Q179+Y179+Z179+AA179+AB179</f>
        <v>53.75</v>
      </c>
      <c r="AF179" s="19" t="str">
        <f>IF(AE179&gt;=89.5,"A",IF(AE179&gt;=79.5,"B",IF(AE179&gt;=69.5,"C",IF(AE179&gt;=59.5,"D",IF(AE179&gt;=49.5,"E","F")))))</f>
        <v>E</v>
      </c>
    </row>
    <row r="180" spans="1:32" ht="15">
      <c r="A180" s="4">
        <v>179</v>
      </c>
      <c r="B180" s="5" t="s">
        <v>242</v>
      </c>
      <c r="C180" s="9" t="s">
        <v>496</v>
      </c>
      <c r="D180" s="4" t="s">
        <v>1</v>
      </c>
      <c r="E180" s="11">
        <v>8.5</v>
      </c>
      <c r="F180" s="4">
        <v>1</v>
      </c>
      <c r="G180" s="11">
        <f>E180*2+F180*2.5</f>
        <v>19.5</v>
      </c>
      <c r="H180" s="11"/>
      <c r="I180" s="4"/>
      <c r="J180" s="11">
        <f>H180*2+I180*2.5</f>
        <v>0</v>
      </c>
      <c r="K180" s="11"/>
      <c r="L180" s="11"/>
      <c r="M180" s="20">
        <f>K180*2+L180*2.5</f>
        <v>0</v>
      </c>
      <c r="N180" s="20"/>
      <c r="O180" s="20"/>
      <c r="P180" s="23">
        <f>N180*2+O180*2.5</f>
        <v>0</v>
      </c>
      <c r="Q180" s="15">
        <f>IF(G180&gt;J180,G180,J180)</f>
        <v>19.5</v>
      </c>
      <c r="R180" s="11"/>
      <c r="S180" s="11">
        <f>R180*2.5</f>
        <v>0</v>
      </c>
      <c r="T180" s="11">
        <v>5</v>
      </c>
      <c r="U180" s="11">
        <f>T180*2.5</f>
        <v>12.5</v>
      </c>
      <c r="V180" s="11"/>
      <c r="W180" s="20">
        <f>V180*2.5</f>
        <v>0</v>
      </c>
      <c r="X180" s="23">
        <v>21.25</v>
      </c>
      <c r="Y180" s="15">
        <v>21.25</v>
      </c>
      <c r="Z180" s="15">
        <v>10</v>
      </c>
      <c r="AA180" s="11"/>
      <c r="AB180" s="11"/>
      <c r="AC180" s="20"/>
      <c r="AD180" s="18">
        <f>Q180+Y180</f>
        <v>40.75</v>
      </c>
      <c r="AE180" s="22">
        <f>Q180+Y180+Z180+AA180+AB180</f>
        <v>50.75</v>
      </c>
      <c r="AF180" s="19" t="str">
        <f>IF(AE180&gt;=89.5,"A",IF(AE180&gt;=79.5,"B",IF(AE180&gt;=69.5,"C",IF(AE180&gt;=59.5,"D",IF(AE180&gt;=49.5,"E","F")))))</f>
        <v>E</v>
      </c>
    </row>
    <row r="181" spans="1:32" ht="15">
      <c r="A181" s="4">
        <v>180</v>
      </c>
      <c r="B181" s="5" t="s">
        <v>243</v>
      </c>
      <c r="C181" s="9" t="s">
        <v>497</v>
      </c>
      <c r="D181" s="4" t="s">
        <v>1</v>
      </c>
      <c r="E181" s="11">
        <v>7</v>
      </c>
      <c r="F181" s="4">
        <v>1</v>
      </c>
      <c r="G181" s="11">
        <f>E181*2+F181*2.5</f>
        <v>16.5</v>
      </c>
      <c r="H181" s="11">
        <v>9.5</v>
      </c>
      <c r="I181" s="4">
        <v>2</v>
      </c>
      <c r="J181" s="11">
        <f>H181*2+I181*2.5</f>
        <v>24</v>
      </c>
      <c r="K181" s="11"/>
      <c r="L181" s="11"/>
      <c r="M181" s="20">
        <f>K181*2+L181*2.5</f>
        <v>0</v>
      </c>
      <c r="N181" s="20"/>
      <c r="O181" s="20"/>
      <c r="P181" s="23">
        <f>N181*2+O181*2.5</f>
        <v>0</v>
      </c>
      <c r="Q181" s="15">
        <f>IF(G181&gt;J181,G181,J181)</f>
        <v>24</v>
      </c>
      <c r="R181" s="11"/>
      <c r="S181" s="11">
        <f>R181*2.5</f>
        <v>0</v>
      </c>
      <c r="T181" s="11">
        <v>10</v>
      </c>
      <c r="U181" s="11">
        <f>T181*2.5</f>
        <v>25</v>
      </c>
      <c r="V181" s="11"/>
      <c r="W181" s="20">
        <f>V181*2.5</f>
        <v>0</v>
      </c>
      <c r="X181" s="23"/>
      <c r="Y181" s="15">
        <f>IF(S181&gt;U181,S181,U181)</f>
        <v>25</v>
      </c>
      <c r="Z181" s="15">
        <v>10</v>
      </c>
      <c r="AA181" s="11"/>
      <c r="AB181" s="11"/>
      <c r="AC181" s="20"/>
      <c r="AD181" s="18">
        <f>Q181+Y181</f>
        <v>49</v>
      </c>
      <c r="AE181" s="22">
        <f>Q181+Y181+Z181+AA181+AB181</f>
        <v>59</v>
      </c>
      <c r="AF181" s="19" t="str">
        <f>IF(AE181&gt;=89.5,"A",IF(AE181&gt;=79.5,"B",IF(AE181&gt;=69.5,"C",IF(AE181&gt;=59.5,"D",IF(AE181&gt;=49.5,"E","F")))))</f>
        <v>E</v>
      </c>
    </row>
    <row r="182" spans="1:32" ht="15">
      <c r="A182" s="4">
        <v>181</v>
      </c>
      <c r="B182" s="5" t="s">
        <v>244</v>
      </c>
      <c r="C182" s="9" t="s">
        <v>245</v>
      </c>
      <c r="D182" s="4" t="s">
        <v>1</v>
      </c>
      <c r="E182" s="11">
        <v>5</v>
      </c>
      <c r="F182" s="4">
        <v>0.5</v>
      </c>
      <c r="G182" s="11">
        <f>E182*2+F182*2.5</f>
        <v>11.25</v>
      </c>
      <c r="H182" s="11">
        <v>8.5</v>
      </c>
      <c r="I182" s="4">
        <v>0.5</v>
      </c>
      <c r="J182" s="11">
        <f>H182*2+I182*2.5</f>
        <v>18.25</v>
      </c>
      <c r="K182" s="11">
        <v>7</v>
      </c>
      <c r="L182" s="11">
        <v>1</v>
      </c>
      <c r="M182" s="20">
        <f>K182*2+L182*2.5</f>
        <v>16.5</v>
      </c>
      <c r="N182" s="20">
        <v>10</v>
      </c>
      <c r="O182" s="20">
        <v>0.5</v>
      </c>
      <c r="P182" s="23">
        <f>N182*2+O182*2.5</f>
        <v>21.25</v>
      </c>
      <c r="Q182" s="15">
        <v>21.25</v>
      </c>
      <c r="R182" s="11">
        <v>0.5</v>
      </c>
      <c r="S182" s="11">
        <f>R182*2.5</f>
        <v>1.25</v>
      </c>
      <c r="T182" s="11">
        <v>2.5</v>
      </c>
      <c r="U182" s="11">
        <f>T182*2.5</f>
        <v>6.25</v>
      </c>
      <c r="V182" s="11">
        <v>5.5</v>
      </c>
      <c r="W182" s="20">
        <f>V182*2.5</f>
        <v>13.75</v>
      </c>
      <c r="X182" s="23">
        <v>15</v>
      </c>
      <c r="Y182" s="15">
        <v>15</v>
      </c>
      <c r="Z182" s="15">
        <v>5</v>
      </c>
      <c r="AA182" s="11"/>
      <c r="AB182" s="11"/>
      <c r="AC182" s="20"/>
      <c r="AD182" s="18">
        <f>Q182+Y182</f>
        <v>36.25</v>
      </c>
      <c r="AE182" s="22">
        <f>Q182+Y182+Z182+AA182+AB182</f>
        <v>41.25</v>
      </c>
      <c r="AF182" s="19" t="str">
        <f>IF(AE182&gt;=89.5,"A",IF(AE182&gt;=79.5,"B",IF(AE182&gt;=69.5,"C",IF(AE182&gt;=59.5,"D",IF(AE182&gt;=49.5,"E","F")))))</f>
        <v>F</v>
      </c>
    </row>
    <row r="183" spans="1:32" ht="15">
      <c r="A183" s="4">
        <v>182</v>
      </c>
      <c r="B183" s="5" t="s">
        <v>246</v>
      </c>
      <c r="C183" s="9" t="s">
        <v>498</v>
      </c>
      <c r="D183" s="4" t="s">
        <v>1</v>
      </c>
      <c r="E183" s="11">
        <v>9.5</v>
      </c>
      <c r="F183" s="4">
        <v>1.5</v>
      </c>
      <c r="G183" s="11">
        <f>E183*2+F183*2.5</f>
        <v>22.75</v>
      </c>
      <c r="H183" s="11"/>
      <c r="I183" s="4"/>
      <c r="J183" s="11">
        <f>H183*2+I183*2.5</f>
        <v>0</v>
      </c>
      <c r="K183" s="11"/>
      <c r="L183" s="11"/>
      <c r="M183" s="20">
        <f>K183*2+L183*2.5</f>
        <v>0</v>
      </c>
      <c r="N183" s="20"/>
      <c r="O183" s="20"/>
      <c r="P183" s="23">
        <f>N183*2+O183*2.5</f>
        <v>0</v>
      </c>
      <c r="Q183" s="15">
        <f>IF(G183&gt;J183,G183,J183)</f>
        <v>22.75</v>
      </c>
      <c r="R183" s="11">
        <v>10</v>
      </c>
      <c r="S183" s="11">
        <f>R183*2.5</f>
        <v>25</v>
      </c>
      <c r="T183" s="11"/>
      <c r="U183" s="11">
        <f>T183*2.5</f>
        <v>0</v>
      </c>
      <c r="V183" s="11"/>
      <c r="W183" s="20">
        <f>V183*2.5</f>
        <v>0</v>
      </c>
      <c r="X183" s="23"/>
      <c r="Y183" s="15">
        <f>IF(S183&gt;U183,S183,U183)</f>
        <v>25</v>
      </c>
      <c r="Z183" s="15">
        <v>10</v>
      </c>
      <c r="AA183" s="11">
        <v>40</v>
      </c>
      <c r="AB183" s="11"/>
      <c r="AC183" s="20"/>
      <c r="AD183" s="18">
        <f>Q183+Y183</f>
        <v>47.75</v>
      </c>
      <c r="AE183" s="22">
        <f>Q183+Y183+Z183+AA183+AB183</f>
        <v>97.75</v>
      </c>
      <c r="AF183" s="19" t="str">
        <f>IF(AE183&gt;=89.5,"A",IF(AE183&gt;=79.5,"B",IF(AE183&gt;=69.5,"C",IF(AE183&gt;=59.5,"D",IF(AE183&gt;=49.5,"E","F")))))</f>
        <v>A</v>
      </c>
    </row>
    <row r="184" spans="1:32" ht="15">
      <c r="A184" s="4">
        <v>183</v>
      </c>
      <c r="B184" s="5" t="s">
        <v>247</v>
      </c>
      <c r="C184" s="9" t="s">
        <v>499</v>
      </c>
      <c r="D184" s="4" t="s">
        <v>1</v>
      </c>
      <c r="E184" s="11">
        <v>1.5</v>
      </c>
      <c r="F184" s="4">
        <v>0</v>
      </c>
      <c r="G184" s="11">
        <f>E184*2+F184*2.5</f>
        <v>3</v>
      </c>
      <c r="H184" s="11">
        <v>8.5</v>
      </c>
      <c r="I184" s="4">
        <v>1</v>
      </c>
      <c r="J184" s="11">
        <f>H184*2+I184*2.5</f>
        <v>19.5</v>
      </c>
      <c r="K184" s="11"/>
      <c r="L184" s="11"/>
      <c r="M184" s="20">
        <f>K184*2+L184*2.5</f>
        <v>0</v>
      </c>
      <c r="N184" s="20"/>
      <c r="O184" s="20"/>
      <c r="P184" s="23">
        <f>N184*2+O184*2.5</f>
        <v>0</v>
      </c>
      <c r="Q184" s="15">
        <f>IF(G184&gt;J184,G184,J184)</f>
        <v>19.5</v>
      </c>
      <c r="R184" s="11"/>
      <c r="S184" s="11">
        <f>R184*2.5</f>
        <v>0</v>
      </c>
      <c r="T184" s="11">
        <v>6</v>
      </c>
      <c r="U184" s="11">
        <f>T184*2.5</f>
        <v>15</v>
      </c>
      <c r="V184" s="11"/>
      <c r="W184" s="20">
        <f>V184*2.5</f>
        <v>0</v>
      </c>
      <c r="X184" s="23"/>
      <c r="Y184" s="15">
        <f>IF(S184&gt;U184,S184,U184)</f>
        <v>15</v>
      </c>
      <c r="Z184" s="15">
        <v>5</v>
      </c>
      <c r="AA184" s="11"/>
      <c r="AB184" s="11"/>
      <c r="AC184" s="20"/>
      <c r="AD184" s="18">
        <f>Q184+Y184</f>
        <v>34.5</v>
      </c>
      <c r="AE184" s="22">
        <f>Q184+Y184+Z184+AA184+AB184</f>
        <v>39.5</v>
      </c>
      <c r="AF184" s="19" t="str">
        <f>IF(AE184&gt;=89.5,"A",IF(AE184&gt;=79.5,"B",IF(AE184&gt;=69.5,"C",IF(AE184&gt;=59.5,"D",IF(AE184&gt;=49.5,"E","F")))))</f>
        <v>F</v>
      </c>
    </row>
    <row r="185" spans="1:32" ht="15">
      <c r="A185" s="4">
        <v>184</v>
      </c>
      <c r="B185" s="5" t="s">
        <v>248</v>
      </c>
      <c r="C185" s="9" t="s">
        <v>500</v>
      </c>
      <c r="D185" s="4" t="s">
        <v>1</v>
      </c>
      <c r="E185" s="11"/>
      <c r="F185" s="4"/>
      <c r="G185" s="11">
        <f>E185*2+F185*2.5</f>
        <v>0</v>
      </c>
      <c r="H185" s="11"/>
      <c r="I185" s="4"/>
      <c r="J185" s="11">
        <f>H185*2+I185*2.5</f>
        <v>0</v>
      </c>
      <c r="K185" s="11"/>
      <c r="L185" s="11"/>
      <c r="M185" s="20">
        <f>K185*2+L185*2.5</f>
        <v>0</v>
      </c>
      <c r="N185" s="20"/>
      <c r="O185" s="20"/>
      <c r="P185" s="23">
        <f>N185*2+O185*2.5</f>
        <v>0</v>
      </c>
      <c r="Q185" s="15">
        <f>IF(G185&gt;J185,G185,J185)</f>
        <v>0</v>
      </c>
      <c r="R185" s="11"/>
      <c r="S185" s="11">
        <f>R185*2.5</f>
        <v>0</v>
      </c>
      <c r="T185" s="11"/>
      <c r="U185" s="11">
        <f>T185*2.5</f>
        <v>0</v>
      </c>
      <c r="V185" s="11"/>
      <c r="W185" s="20">
        <f>V185*2.5</f>
        <v>0</v>
      </c>
      <c r="X185" s="23"/>
      <c r="Y185" s="15">
        <f>IF(S185&gt;U185,S185,U185)</f>
        <v>0</v>
      </c>
      <c r="Z185" s="15">
        <v>0</v>
      </c>
      <c r="AA185" s="11"/>
      <c r="AB185" s="11"/>
      <c r="AC185" s="20"/>
      <c r="AD185" s="18">
        <f>Q185+Y185</f>
        <v>0</v>
      </c>
      <c r="AE185" s="22">
        <f>Q185+Y185+Z185+AA185+AB185</f>
        <v>0</v>
      </c>
      <c r="AF185" s="19"/>
    </row>
    <row r="186" spans="1:32" ht="15">
      <c r="A186" s="4">
        <v>185</v>
      </c>
      <c r="B186" s="5" t="s">
        <v>249</v>
      </c>
      <c r="C186" s="9" t="s">
        <v>501</v>
      </c>
      <c r="D186" s="4" t="s">
        <v>1</v>
      </c>
      <c r="E186" s="11"/>
      <c r="F186" s="4"/>
      <c r="G186" s="11">
        <f>E186*2+F186*2.5</f>
        <v>0</v>
      </c>
      <c r="H186" s="11">
        <v>5</v>
      </c>
      <c r="I186" s="4">
        <v>0</v>
      </c>
      <c r="J186" s="11">
        <f>H186*2+I186*2.5</f>
        <v>10</v>
      </c>
      <c r="K186" s="11"/>
      <c r="L186" s="11"/>
      <c r="M186" s="20">
        <f>K186*2+L186*2.5</f>
        <v>0</v>
      </c>
      <c r="N186" s="20"/>
      <c r="O186" s="20"/>
      <c r="P186" s="23">
        <f>N186*2+O186*2.5</f>
        <v>0</v>
      </c>
      <c r="Q186" s="15">
        <f>IF(G186&gt;J186,G186,J186)</f>
        <v>10</v>
      </c>
      <c r="R186" s="11"/>
      <c r="S186" s="11">
        <f>R186*2.5</f>
        <v>0</v>
      </c>
      <c r="T186" s="11">
        <v>1.5</v>
      </c>
      <c r="U186" s="11">
        <f>T186*2.5</f>
        <v>3.75</v>
      </c>
      <c r="V186" s="11"/>
      <c r="W186" s="20">
        <f>V186*2.5</f>
        <v>0</v>
      </c>
      <c r="X186" s="23"/>
      <c r="Y186" s="15">
        <f>IF(S186&gt;U186,S186,U186)</f>
        <v>3.75</v>
      </c>
      <c r="Z186" s="15">
        <v>5</v>
      </c>
      <c r="AA186" s="11"/>
      <c r="AB186" s="11"/>
      <c r="AC186" s="20"/>
      <c r="AD186" s="18">
        <f>Q186+Y186</f>
        <v>13.75</v>
      </c>
      <c r="AE186" s="22">
        <f>Q186+Y186+Z186+AA186+AB186</f>
        <v>18.75</v>
      </c>
      <c r="AF186" s="19" t="str">
        <f>IF(AE186&gt;=89.5,"A",IF(AE186&gt;=79.5,"B",IF(AE186&gt;=69.5,"C",IF(AE186&gt;=59.5,"D",IF(AE186&gt;=49.5,"E","F")))))</f>
        <v>F</v>
      </c>
    </row>
    <row r="187" spans="1:32" ht="15">
      <c r="A187" s="4">
        <v>186</v>
      </c>
      <c r="B187" s="5" t="s">
        <v>250</v>
      </c>
      <c r="C187" s="9" t="s">
        <v>502</v>
      </c>
      <c r="D187" s="4" t="s">
        <v>1</v>
      </c>
      <c r="E187" s="11"/>
      <c r="F187" s="4"/>
      <c r="G187" s="11">
        <f>E187*2+F187*2.5</f>
        <v>0</v>
      </c>
      <c r="H187" s="11"/>
      <c r="I187" s="4"/>
      <c r="J187" s="11">
        <f>H187*2+I187*2.5</f>
        <v>0</v>
      </c>
      <c r="K187" s="11"/>
      <c r="L187" s="11"/>
      <c r="M187" s="20">
        <f>K187*2+L187*2.5</f>
        <v>0</v>
      </c>
      <c r="N187" s="20"/>
      <c r="O187" s="20"/>
      <c r="P187" s="23">
        <f>N187*2+O187*2.5</f>
        <v>0</v>
      </c>
      <c r="Q187" s="15">
        <f>IF(G187&gt;J187,G187,J187)</f>
        <v>0</v>
      </c>
      <c r="R187" s="11"/>
      <c r="S187" s="11">
        <f>R187*2.5</f>
        <v>0</v>
      </c>
      <c r="T187" s="11"/>
      <c r="U187" s="11">
        <f>T187*2.5</f>
        <v>0</v>
      </c>
      <c r="V187" s="11"/>
      <c r="W187" s="20">
        <f>V187*2.5</f>
        <v>0</v>
      </c>
      <c r="X187" s="23"/>
      <c r="Y187" s="15">
        <f>IF(S187&gt;U187,S187,U187)</f>
        <v>0</v>
      </c>
      <c r="Z187" s="15">
        <v>0</v>
      </c>
      <c r="AA187" s="11"/>
      <c r="AB187" s="11"/>
      <c r="AC187" s="20"/>
      <c r="AD187" s="18">
        <f>Q187+Y187</f>
        <v>0</v>
      </c>
      <c r="AE187" s="22">
        <f>Q187+Y187+Z187+AA187+AB187</f>
        <v>0</v>
      </c>
      <c r="AF187" s="19"/>
    </row>
    <row r="188" spans="1:32" ht="15">
      <c r="A188" s="4">
        <v>187</v>
      </c>
      <c r="B188" s="5" t="s">
        <v>251</v>
      </c>
      <c r="C188" s="9" t="s">
        <v>599</v>
      </c>
      <c r="D188" s="4" t="s">
        <v>1</v>
      </c>
      <c r="E188" s="11"/>
      <c r="F188" s="4"/>
      <c r="G188" s="11">
        <f>E188*2+F188*2.5</f>
        <v>0</v>
      </c>
      <c r="H188" s="11">
        <v>8</v>
      </c>
      <c r="I188" s="4">
        <v>0</v>
      </c>
      <c r="J188" s="11">
        <f>H188*2+I188*2.5</f>
        <v>16</v>
      </c>
      <c r="K188" s="11"/>
      <c r="L188" s="11"/>
      <c r="M188" s="20">
        <f>K188*2+L188*2.5</f>
        <v>0</v>
      </c>
      <c r="N188" s="20"/>
      <c r="O188" s="20"/>
      <c r="P188" s="23">
        <f>N188*2+O188*2.5</f>
        <v>0</v>
      </c>
      <c r="Q188" s="15">
        <f>IF(G188&gt;J188,G188,J188)</f>
        <v>16</v>
      </c>
      <c r="R188" s="11"/>
      <c r="S188" s="11">
        <f>R188*2.5</f>
        <v>0</v>
      </c>
      <c r="T188" s="11">
        <v>8</v>
      </c>
      <c r="U188" s="11">
        <f>T188*2.5</f>
        <v>20</v>
      </c>
      <c r="V188" s="11"/>
      <c r="W188" s="20">
        <f>V188*2.5</f>
        <v>0</v>
      </c>
      <c r="X188" s="23"/>
      <c r="Y188" s="15">
        <f>IF(S188&gt;U188,S188,U188)</f>
        <v>20</v>
      </c>
      <c r="Z188" s="15">
        <v>6</v>
      </c>
      <c r="AA188" s="11"/>
      <c r="AB188" s="11">
        <v>10</v>
      </c>
      <c r="AC188" s="20"/>
      <c r="AD188" s="18">
        <f>Q188+Y188</f>
        <v>36</v>
      </c>
      <c r="AE188" s="22">
        <f>Q188+Y188+Z188+AA188+AB188</f>
        <v>52</v>
      </c>
      <c r="AF188" s="19" t="str">
        <f>IF(AE188&gt;=89.5,"A",IF(AE188&gt;=79.5,"B",IF(AE188&gt;=69.5,"C",IF(AE188&gt;=59.5,"D",IF(AE188&gt;=49.5,"E","F")))))</f>
        <v>E</v>
      </c>
    </row>
    <row r="189" spans="1:32" ht="15">
      <c r="A189" s="4">
        <v>188</v>
      </c>
      <c r="B189" s="5" t="s">
        <v>252</v>
      </c>
      <c r="C189" s="9" t="s">
        <v>253</v>
      </c>
      <c r="D189" s="4" t="s">
        <v>1</v>
      </c>
      <c r="E189" s="11"/>
      <c r="F189" s="4"/>
      <c r="G189" s="11">
        <f>E189*2+F189*2.5</f>
        <v>0</v>
      </c>
      <c r="H189" s="11"/>
      <c r="I189" s="4"/>
      <c r="J189" s="11">
        <f>H189*2+I189*2.5</f>
        <v>0</v>
      </c>
      <c r="K189" s="11"/>
      <c r="L189" s="11"/>
      <c r="M189" s="20">
        <f>K189*2+L189*2.5</f>
        <v>0</v>
      </c>
      <c r="N189" s="20"/>
      <c r="O189" s="20"/>
      <c r="P189" s="23">
        <f>N189*2+O189*2.5</f>
        <v>0</v>
      </c>
      <c r="Q189" s="15">
        <f>IF(G189&gt;J189,G189,J189)</f>
        <v>0</v>
      </c>
      <c r="R189" s="11"/>
      <c r="S189" s="11">
        <f>R189*2.5</f>
        <v>0</v>
      </c>
      <c r="T189" s="11"/>
      <c r="U189" s="11">
        <f>T189*2.5</f>
        <v>0</v>
      </c>
      <c r="V189" s="11"/>
      <c r="W189" s="20">
        <f>V189*2.5</f>
        <v>0</v>
      </c>
      <c r="X189" s="23"/>
      <c r="Y189" s="15">
        <f>IF(S189&gt;U189,S189,U189)</f>
        <v>0</v>
      </c>
      <c r="Z189" s="15">
        <v>0</v>
      </c>
      <c r="AA189" s="11"/>
      <c r="AB189" s="11"/>
      <c r="AC189" s="20"/>
      <c r="AD189" s="18">
        <f>Q189+Y189</f>
        <v>0</v>
      </c>
      <c r="AE189" s="22">
        <f>Q189+Y189+Z189+AA189+AB189</f>
        <v>0</v>
      </c>
      <c r="AF189" s="19"/>
    </row>
    <row r="190" spans="1:32" ht="15">
      <c r="A190" s="4">
        <v>189</v>
      </c>
      <c r="B190" s="5" t="s">
        <v>254</v>
      </c>
      <c r="C190" s="9" t="s">
        <v>503</v>
      </c>
      <c r="D190" s="4" t="s">
        <v>1</v>
      </c>
      <c r="E190" s="11"/>
      <c r="F190" s="4"/>
      <c r="G190" s="11">
        <f>E190*2+F190*2.5</f>
        <v>0</v>
      </c>
      <c r="H190" s="11">
        <v>8</v>
      </c>
      <c r="I190" s="4">
        <v>1</v>
      </c>
      <c r="J190" s="11">
        <f>H190*2+I190*2.5</f>
        <v>18.5</v>
      </c>
      <c r="K190" s="11">
        <v>9.5</v>
      </c>
      <c r="L190" s="11">
        <v>1.5</v>
      </c>
      <c r="M190" s="20">
        <f>K190*2+L190*2.5</f>
        <v>22.75</v>
      </c>
      <c r="N190" s="20"/>
      <c r="O190" s="20"/>
      <c r="P190" s="23">
        <f>N190*2+O190*2.5</f>
        <v>0</v>
      </c>
      <c r="Q190" s="15">
        <v>22.75</v>
      </c>
      <c r="R190" s="11"/>
      <c r="S190" s="11">
        <f>R190*2.5</f>
        <v>0</v>
      </c>
      <c r="T190" s="11">
        <v>7</v>
      </c>
      <c r="U190" s="11">
        <f>T190*2.5</f>
        <v>17.5</v>
      </c>
      <c r="V190" s="11">
        <v>7.5</v>
      </c>
      <c r="W190" s="20">
        <f>V190*2.5</f>
        <v>18.75</v>
      </c>
      <c r="X190" s="23"/>
      <c r="Y190" s="15">
        <v>18.75</v>
      </c>
      <c r="Z190" s="15">
        <v>9</v>
      </c>
      <c r="AA190" s="11"/>
      <c r="AB190" s="11">
        <v>0</v>
      </c>
      <c r="AC190" s="20"/>
      <c r="AD190" s="18">
        <f>Q190+Y190</f>
        <v>41.5</v>
      </c>
      <c r="AE190" s="22">
        <f>Q190+Y190+Z190+AA190+AB190</f>
        <v>50.5</v>
      </c>
      <c r="AF190" s="19" t="str">
        <f>IF(AE190&gt;=89.5,"A",IF(AE190&gt;=79.5,"B",IF(AE190&gt;=69.5,"C",IF(AE190&gt;=59.5,"D",IF(AE190&gt;=49.5,"E","F")))))</f>
        <v>E</v>
      </c>
    </row>
    <row r="191" spans="1:32" ht="15">
      <c r="A191" s="4">
        <v>190</v>
      </c>
      <c r="B191" s="5" t="s">
        <v>255</v>
      </c>
      <c r="C191" s="9" t="s">
        <v>504</v>
      </c>
      <c r="D191" s="4" t="s">
        <v>1</v>
      </c>
      <c r="E191" s="11">
        <v>2.5</v>
      </c>
      <c r="F191" s="4">
        <v>0.5</v>
      </c>
      <c r="G191" s="11">
        <f>E191*2+F191*2.5</f>
        <v>6.25</v>
      </c>
      <c r="H191" s="11">
        <v>5.5</v>
      </c>
      <c r="I191" s="4">
        <v>1</v>
      </c>
      <c r="J191" s="11">
        <f>H191*2+I191*2.5</f>
        <v>13.5</v>
      </c>
      <c r="K191" s="11"/>
      <c r="L191" s="11"/>
      <c r="M191" s="20">
        <f>K191*2+L191*2.5</f>
        <v>0</v>
      </c>
      <c r="N191" s="20"/>
      <c r="O191" s="20"/>
      <c r="P191" s="23">
        <f>N191*2+O191*2.5</f>
        <v>0</v>
      </c>
      <c r="Q191" s="15">
        <f>IF(G191&gt;J191,G191,J191)</f>
        <v>13.5</v>
      </c>
      <c r="R191" s="11"/>
      <c r="S191" s="11">
        <f>R191*2.5</f>
        <v>0</v>
      </c>
      <c r="T191" s="11">
        <v>6</v>
      </c>
      <c r="U191" s="11">
        <f>T191*2.5</f>
        <v>15</v>
      </c>
      <c r="V191" s="11"/>
      <c r="W191" s="20">
        <f>V191*2.5</f>
        <v>0</v>
      </c>
      <c r="X191" s="23"/>
      <c r="Y191" s="15">
        <f>IF(S191&gt;U191,S191,U191)</f>
        <v>15</v>
      </c>
      <c r="Z191" s="15">
        <v>9</v>
      </c>
      <c r="AA191" s="11">
        <v>0</v>
      </c>
      <c r="AB191" s="11">
        <v>15</v>
      </c>
      <c r="AC191" s="20"/>
      <c r="AD191" s="18">
        <f>Q191+Y191</f>
        <v>28.5</v>
      </c>
      <c r="AE191" s="22">
        <f>Q191+Y191+Z191+AA191+AB191</f>
        <v>52.5</v>
      </c>
      <c r="AF191" s="19" t="str">
        <f>IF(AE191&gt;=89.5,"A",IF(AE191&gt;=79.5,"B",IF(AE191&gt;=69.5,"C",IF(AE191&gt;=59.5,"D",IF(AE191&gt;=49.5,"E","F")))))</f>
        <v>E</v>
      </c>
    </row>
    <row r="192" spans="1:32" ht="15">
      <c r="A192" s="4">
        <v>191</v>
      </c>
      <c r="B192" s="5" t="s">
        <v>256</v>
      </c>
      <c r="C192" s="9" t="s">
        <v>505</v>
      </c>
      <c r="D192" s="4" t="s">
        <v>1</v>
      </c>
      <c r="E192" s="11"/>
      <c r="F192" s="4"/>
      <c r="G192" s="11">
        <f>E192*2+F192*2.5</f>
        <v>0</v>
      </c>
      <c r="H192" s="11">
        <v>6.5</v>
      </c>
      <c r="I192" s="4">
        <v>0.5</v>
      </c>
      <c r="J192" s="11">
        <f>H192*2+I192*2.5</f>
        <v>14.25</v>
      </c>
      <c r="K192" s="11"/>
      <c r="L192" s="11"/>
      <c r="M192" s="20">
        <f>K192*2+L192*2.5</f>
        <v>0</v>
      </c>
      <c r="N192" s="20"/>
      <c r="O192" s="20"/>
      <c r="P192" s="23">
        <f>N192*2+O192*2.5</f>
        <v>0</v>
      </c>
      <c r="Q192" s="15">
        <f>IF(G192&gt;J192,G192,J192)</f>
        <v>14.25</v>
      </c>
      <c r="R192" s="11"/>
      <c r="S192" s="11">
        <f>R192*2.5</f>
        <v>0</v>
      </c>
      <c r="T192" s="11">
        <v>5.5</v>
      </c>
      <c r="U192" s="11">
        <f>T192*2.5</f>
        <v>13.75</v>
      </c>
      <c r="V192" s="11"/>
      <c r="W192" s="20">
        <f>V192*2.5</f>
        <v>0</v>
      </c>
      <c r="X192" s="23"/>
      <c r="Y192" s="15">
        <f>IF(S192&gt;U192,S192,U192)</f>
        <v>13.75</v>
      </c>
      <c r="Z192" s="15">
        <v>5</v>
      </c>
      <c r="AA192" s="11"/>
      <c r="AB192" s="11"/>
      <c r="AC192" s="20"/>
      <c r="AD192" s="18">
        <f>Q192+Y192</f>
        <v>28</v>
      </c>
      <c r="AE192" s="22">
        <f>Q192+Y192+Z192+AA192+AB192</f>
        <v>33</v>
      </c>
      <c r="AF192" s="19" t="str">
        <f>IF(AE192&gt;=89.5,"A",IF(AE192&gt;=79.5,"B",IF(AE192&gt;=69.5,"C",IF(AE192&gt;=59.5,"D",IF(AE192&gt;=49.5,"E","F")))))</f>
        <v>F</v>
      </c>
    </row>
    <row r="193" spans="1:32" ht="15">
      <c r="A193" s="4">
        <v>192</v>
      </c>
      <c r="B193" s="5" t="s">
        <v>257</v>
      </c>
      <c r="C193" s="9" t="s">
        <v>506</v>
      </c>
      <c r="D193" s="4" t="s">
        <v>1</v>
      </c>
      <c r="E193" s="11">
        <v>2.5</v>
      </c>
      <c r="F193" s="4">
        <v>1</v>
      </c>
      <c r="G193" s="11">
        <f>E193*2+F193*2.5</f>
        <v>7.5</v>
      </c>
      <c r="H193" s="11">
        <v>10</v>
      </c>
      <c r="I193" s="4">
        <v>2</v>
      </c>
      <c r="J193" s="11">
        <f>H193*2+I193*2.5</f>
        <v>25</v>
      </c>
      <c r="K193" s="11"/>
      <c r="L193" s="11"/>
      <c r="M193" s="20">
        <f>K193*2+L193*2.5</f>
        <v>0</v>
      </c>
      <c r="N193" s="20"/>
      <c r="O193" s="20"/>
      <c r="P193" s="23">
        <f>N193*2+O193*2.5</f>
        <v>0</v>
      </c>
      <c r="Q193" s="15">
        <f>IF(G193&gt;J193,G193,J193)</f>
        <v>25</v>
      </c>
      <c r="R193" s="11"/>
      <c r="S193" s="11">
        <f>R193*2.5</f>
        <v>0</v>
      </c>
      <c r="T193" s="11">
        <v>8</v>
      </c>
      <c r="U193" s="11">
        <f>T193*2.5</f>
        <v>20</v>
      </c>
      <c r="V193" s="11"/>
      <c r="W193" s="20">
        <f>V193*2.5</f>
        <v>0</v>
      </c>
      <c r="X193" s="23"/>
      <c r="Y193" s="15">
        <f>IF(S193&gt;U193,S193,U193)</f>
        <v>20</v>
      </c>
      <c r="Z193" s="15">
        <v>10</v>
      </c>
      <c r="AA193" s="11"/>
      <c r="AB193" s="11"/>
      <c r="AC193" s="20"/>
      <c r="AD193" s="18">
        <f>Q193+Y193</f>
        <v>45</v>
      </c>
      <c r="AE193" s="22">
        <f>Q193+Y193+Z193+AA193+AB193</f>
        <v>55</v>
      </c>
      <c r="AF193" s="19" t="str">
        <f>IF(AE193&gt;=89.5,"A",IF(AE193&gt;=79.5,"B",IF(AE193&gt;=69.5,"C",IF(AE193&gt;=59.5,"D",IF(AE193&gt;=49.5,"E","F")))))</f>
        <v>E</v>
      </c>
    </row>
    <row r="194" spans="1:32" ht="15">
      <c r="A194" s="4">
        <v>193</v>
      </c>
      <c r="B194" s="5" t="s">
        <v>258</v>
      </c>
      <c r="C194" s="9" t="s">
        <v>507</v>
      </c>
      <c r="D194" s="4" t="s">
        <v>1</v>
      </c>
      <c r="E194" s="11">
        <v>7.5</v>
      </c>
      <c r="F194" s="4">
        <v>0.5</v>
      </c>
      <c r="G194" s="11">
        <f>E194*2+F194*2.5</f>
        <v>16.25</v>
      </c>
      <c r="H194" s="11"/>
      <c r="I194" s="4"/>
      <c r="J194" s="11">
        <f>H194*2+I194*2.5</f>
        <v>0</v>
      </c>
      <c r="K194" s="11"/>
      <c r="L194" s="11"/>
      <c r="M194" s="20">
        <f>K194*2+L194*2.5</f>
        <v>0</v>
      </c>
      <c r="N194" s="20"/>
      <c r="O194" s="20"/>
      <c r="P194" s="23">
        <f>N194*2+O194*2.5</f>
        <v>0</v>
      </c>
      <c r="Q194" s="15">
        <f>IF(G194&gt;J194,G194,J194)</f>
        <v>16.25</v>
      </c>
      <c r="R194" s="11"/>
      <c r="S194" s="11">
        <f>R194*2.5</f>
        <v>0</v>
      </c>
      <c r="T194" s="11"/>
      <c r="U194" s="11">
        <f>T194*2.5</f>
        <v>0</v>
      </c>
      <c r="V194" s="11"/>
      <c r="W194" s="20">
        <f>V194*2.5</f>
        <v>0</v>
      </c>
      <c r="X194" s="23"/>
      <c r="Y194" s="15">
        <f>IF(S194&gt;U194,S194,U194)</f>
        <v>0</v>
      </c>
      <c r="Z194" s="15">
        <v>5</v>
      </c>
      <c r="AA194" s="11"/>
      <c r="AB194" s="11"/>
      <c r="AC194" s="20"/>
      <c r="AD194" s="18">
        <f>Q194+Y194</f>
        <v>16.25</v>
      </c>
      <c r="AE194" s="22">
        <f>Q194+Y194+Z194+AA194+AB194</f>
        <v>21.25</v>
      </c>
      <c r="AF194" s="19" t="str">
        <f>IF(AE194&gt;=89.5,"A",IF(AE194&gt;=79.5,"B",IF(AE194&gt;=69.5,"C",IF(AE194&gt;=59.5,"D",IF(AE194&gt;=49.5,"E","F")))))</f>
        <v>F</v>
      </c>
    </row>
    <row r="195" spans="1:32" ht="15">
      <c r="A195" s="4">
        <v>194</v>
      </c>
      <c r="B195" s="5" t="s">
        <v>259</v>
      </c>
      <c r="C195" s="9" t="s">
        <v>508</v>
      </c>
      <c r="D195" s="4" t="s">
        <v>1</v>
      </c>
      <c r="E195" s="11">
        <v>1</v>
      </c>
      <c r="F195" s="4">
        <v>0.5</v>
      </c>
      <c r="G195" s="11">
        <f>E195*2+F195*2.5</f>
        <v>3.25</v>
      </c>
      <c r="H195" s="11">
        <v>9.5</v>
      </c>
      <c r="I195" s="4">
        <v>1</v>
      </c>
      <c r="J195" s="11">
        <f>H195*2+I195*2.5</f>
        <v>21.5</v>
      </c>
      <c r="K195" s="11"/>
      <c r="L195" s="11"/>
      <c r="M195" s="20">
        <f>K195*2+L195*2.5</f>
        <v>0</v>
      </c>
      <c r="N195" s="20"/>
      <c r="O195" s="20"/>
      <c r="P195" s="23">
        <f>N195*2+O195*2.5</f>
        <v>0</v>
      </c>
      <c r="Q195" s="15">
        <f>IF(G195&gt;J195,G195,J195)</f>
        <v>21.5</v>
      </c>
      <c r="R195" s="11">
        <v>2.5</v>
      </c>
      <c r="S195" s="11">
        <f>R195*2.5</f>
        <v>6.25</v>
      </c>
      <c r="T195" s="11">
        <v>8</v>
      </c>
      <c r="U195" s="11">
        <f>T195*2.5</f>
        <v>20</v>
      </c>
      <c r="V195" s="11"/>
      <c r="W195" s="20">
        <f>V195*2.5</f>
        <v>0</v>
      </c>
      <c r="X195" s="23"/>
      <c r="Y195" s="15">
        <f>IF(S195&gt;U195,S195,U195)</f>
        <v>20</v>
      </c>
      <c r="Z195" s="15">
        <v>9</v>
      </c>
      <c r="AA195" s="11"/>
      <c r="AB195" s="11"/>
      <c r="AC195" s="20"/>
      <c r="AD195" s="18">
        <f>Q195+Y195</f>
        <v>41.5</v>
      </c>
      <c r="AE195" s="22">
        <f>Q195+Y195+Z195+AA195+AB195</f>
        <v>50.5</v>
      </c>
      <c r="AF195" s="19" t="str">
        <f>IF(AE195&gt;=89.5,"A",IF(AE195&gt;=79.5,"B",IF(AE195&gt;=69.5,"C",IF(AE195&gt;=59.5,"D",IF(AE195&gt;=49.5,"E","F")))))</f>
        <v>E</v>
      </c>
    </row>
    <row r="196" spans="1:32" ht="15">
      <c r="A196" s="4">
        <v>195</v>
      </c>
      <c r="B196" s="5" t="s">
        <v>260</v>
      </c>
      <c r="C196" s="9" t="s">
        <v>509</v>
      </c>
      <c r="D196" s="4" t="s">
        <v>1</v>
      </c>
      <c r="E196" s="11">
        <v>2</v>
      </c>
      <c r="F196" s="4">
        <v>0</v>
      </c>
      <c r="G196" s="11">
        <f>E196*2+F196*2.5</f>
        <v>4</v>
      </c>
      <c r="H196" s="11">
        <v>9</v>
      </c>
      <c r="I196" s="4">
        <v>0.5</v>
      </c>
      <c r="J196" s="11">
        <f>H196*2+I196*2.5</f>
        <v>19.25</v>
      </c>
      <c r="K196" s="11"/>
      <c r="L196" s="11"/>
      <c r="M196" s="20">
        <f>K196*2+L196*2.5</f>
        <v>0</v>
      </c>
      <c r="N196" s="20"/>
      <c r="O196" s="20"/>
      <c r="P196" s="23">
        <f>N196*2+O196*2.5</f>
        <v>0</v>
      </c>
      <c r="Q196" s="15">
        <f>IF(G196&gt;J196,G196,J196)</f>
        <v>19.25</v>
      </c>
      <c r="R196" s="11"/>
      <c r="S196" s="11">
        <f>R196*2.5</f>
        <v>0</v>
      </c>
      <c r="T196" s="11">
        <v>8.5</v>
      </c>
      <c r="U196" s="11">
        <f>T196*2.5</f>
        <v>21.25</v>
      </c>
      <c r="V196" s="11"/>
      <c r="W196" s="20">
        <f>V196*2.5</f>
        <v>0</v>
      </c>
      <c r="X196" s="23"/>
      <c r="Y196" s="15">
        <f>IF(S196&gt;U196,S196,U196)</f>
        <v>21.25</v>
      </c>
      <c r="Z196" s="15">
        <v>10</v>
      </c>
      <c r="AA196" s="11"/>
      <c r="AB196" s="11"/>
      <c r="AC196" s="20"/>
      <c r="AD196" s="18">
        <f>Q196+Y196</f>
        <v>40.5</v>
      </c>
      <c r="AE196" s="22">
        <f>Q196+Y196+Z196+AA196+AB196</f>
        <v>50.5</v>
      </c>
      <c r="AF196" s="19" t="str">
        <f>IF(AE196&gt;=89.5,"A",IF(AE196&gt;=79.5,"B",IF(AE196&gt;=69.5,"C",IF(AE196&gt;=59.5,"D",IF(AE196&gt;=49.5,"E","F")))))</f>
        <v>E</v>
      </c>
    </row>
    <row r="197" spans="1:32" ht="15">
      <c r="A197" s="4">
        <v>196</v>
      </c>
      <c r="B197" s="5" t="s">
        <v>261</v>
      </c>
      <c r="C197" s="9" t="s">
        <v>510</v>
      </c>
      <c r="D197" s="4" t="s">
        <v>1</v>
      </c>
      <c r="E197" s="11">
        <v>4.5</v>
      </c>
      <c r="F197" s="4">
        <v>0</v>
      </c>
      <c r="G197" s="11">
        <f>E197*2+F197*2.5</f>
        <v>9</v>
      </c>
      <c r="H197" s="11">
        <v>8.5</v>
      </c>
      <c r="I197" s="4">
        <v>0.5</v>
      </c>
      <c r="J197" s="11">
        <f>H197*2+I197*2.5</f>
        <v>18.25</v>
      </c>
      <c r="K197" s="11"/>
      <c r="L197" s="11"/>
      <c r="M197" s="20">
        <f>K197*2+L197*2.5</f>
        <v>0</v>
      </c>
      <c r="N197" s="20"/>
      <c r="O197" s="20"/>
      <c r="P197" s="23">
        <f>N197*2+O197*2.5</f>
        <v>0</v>
      </c>
      <c r="Q197" s="15">
        <f>IF(G197&gt;J197,G197,J197)</f>
        <v>18.25</v>
      </c>
      <c r="R197" s="11"/>
      <c r="S197" s="11">
        <f>R197*2.5</f>
        <v>0</v>
      </c>
      <c r="T197" s="11">
        <v>2</v>
      </c>
      <c r="U197" s="11">
        <f>T197*2.5</f>
        <v>5</v>
      </c>
      <c r="V197" s="11"/>
      <c r="W197" s="20">
        <f>V197*2.5</f>
        <v>0</v>
      </c>
      <c r="X197" s="23"/>
      <c r="Y197" s="15">
        <f>IF(S197&gt;U197,S197,U197)</f>
        <v>5</v>
      </c>
      <c r="Z197" s="15">
        <v>5</v>
      </c>
      <c r="AA197" s="11"/>
      <c r="AB197" s="11"/>
      <c r="AC197" s="20"/>
      <c r="AD197" s="18">
        <f>Q197+Y197</f>
        <v>23.25</v>
      </c>
      <c r="AE197" s="22">
        <f>Q197+Y197+Z197+AA197+AB197</f>
        <v>28.25</v>
      </c>
      <c r="AF197" s="19" t="str">
        <f>IF(AE197&gt;=89.5,"A",IF(AE197&gt;=79.5,"B",IF(AE197&gt;=69.5,"C",IF(AE197&gt;=59.5,"D",IF(AE197&gt;=49.5,"E","F")))))</f>
        <v>F</v>
      </c>
    </row>
    <row r="198" spans="1:32" ht="15">
      <c r="A198" s="4">
        <v>197</v>
      </c>
      <c r="B198" s="5" t="s">
        <v>262</v>
      </c>
      <c r="C198" s="9" t="s">
        <v>511</v>
      </c>
      <c r="D198" s="4" t="s">
        <v>1</v>
      </c>
      <c r="E198" s="11"/>
      <c r="F198" s="4"/>
      <c r="G198" s="11">
        <f>E198*2+F198*2.5</f>
        <v>0</v>
      </c>
      <c r="H198" s="11">
        <v>10</v>
      </c>
      <c r="I198" s="4">
        <v>1</v>
      </c>
      <c r="J198" s="11">
        <f>H198*2+I198*2.5</f>
        <v>22.5</v>
      </c>
      <c r="K198" s="11"/>
      <c r="L198" s="11"/>
      <c r="M198" s="20">
        <f>K198*2+L198*2.5</f>
        <v>0</v>
      </c>
      <c r="N198" s="20"/>
      <c r="O198" s="20"/>
      <c r="P198" s="23">
        <f>N198*2+O198*2.5</f>
        <v>0</v>
      </c>
      <c r="Q198" s="15">
        <f>IF(G198&gt;J198,G198,J198)</f>
        <v>22.5</v>
      </c>
      <c r="R198" s="11"/>
      <c r="S198" s="11">
        <f>R198*2.5</f>
        <v>0</v>
      </c>
      <c r="T198" s="11">
        <v>8.5</v>
      </c>
      <c r="U198" s="11">
        <f>T198*2.5</f>
        <v>21.25</v>
      </c>
      <c r="V198" s="11"/>
      <c r="W198" s="20">
        <f>V198*2.5</f>
        <v>0</v>
      </c>
      <c r="X198" s="23"/>
      <c r="Y198" s="15">
        <f>IF(S198&gt;U198,S198,U198)</f>
        <v>21.25</v>
      </c>
      <c r="Z198" s="15">
        <v>10</v>
      </c>
      <c r="AA198" s="11"/>
      <c r="AB198" s="11"/>
      <c r="AC198" s="20"/>
      <c r="AD198" s="18">
        <f>Q198+Y198</f>
        <v>43.75</v>
      </c>
      <c r="AE198" s="22">
        <f>Q198+Y198+Z198+AA198+AB198</f>
        <v>53.75</v>
      </c>
      <c r="AF198" s="19" t="str">
        <f>IF(AE198&gt;=89.5,"A",IF(AE198&gt;=79.5,"B",IF(AE198&gt;=69.5,"C",IF(AE198&gt;=59.5,"D",IF(AE198&gt;=49.5,"E","F")))))</f>
        <v>E</v>
      </c>
    </row>
    <row r="199" spans="1:32" ht="15">
      <c r="A199" s="4">
        <v>198</v>
      </c>
      <c r="B199" s="5" t="s">
        <v>263</v>
      </c>
      <c r="C199" s="9" t="s">
        <v>512</v>
      </c>
      <c r="D199" s="4" t="s">
        <v>1</v>
      </c>
      <c r="E199" s="11">
        <v>4.5</v>
      </c>
      <c r="F199" s="4">
        <v>0.5</v>
      </c>
      <c r="G199" s="11">
        <f>E199*2+F199*2.5</f>
        <v>10.25</v>
      </c>
      <c r="H199" s="11">
        <v>6.5</v>
      </c>
      <c r="I199" s="4">
        <v>1</v>
      </c>
      <c r="J199" s="11">
        <f>H199*2+I199*2.5</f>
        <v>15.5</v>
      </c>
      <c r="K199" s="11"/>
      <c r="L199" s="11"/>
      <c r="M199" s="20">
        <f>K199*2+L199*2.5</f>
        <v>0</v>
      </c>
      <c r="N199" s="20"/>
      <c r="O199" s="20"/>
      <c r="P199" s="23">
        <f>N199*2+O199*2.5</f>
        <v>0</v>
      </c>
      <c r="Q199" s="15">
        <f>IF(G199&gt;J199,G199,J199)</f>
        <v>15.5</v>
      </c>
      <c r="R199" s="11"/>
      <c r="S199" s="11">
        <f>R199*2.5</f>
        <v>0</v>
      </c>
      <c r="T199" s="11"/>
      <c r="U199" s="11">
        <f>T199*2.5</f>
        <v>0</v>
      </c>
      <c r="V199" s="11"/>
      <c r="W199" s="20">
        <f>V199*2.5</f>
        <v>0</v>
      </c>
      <c r="X199" s="23"/>
      <c r="Y199" s="15">
        <f>IF(S199&gt;U199,S199,U199)</f>
        <v>0</v>
      </c>
      <c r="Z199" s="15">
        <v>8</v>
      </c>
      <c r="AA199" s="11"/>
      <c r="AB199" s="11"/>
      <c r="AC199" s="20"/>
      <c r="AD199" s="18">
        <f>Q199+Y199</f>
        <v>15.5</v>
      </c>
      <c r="AE199" s="22">
        <f>Q199+Y199+Z199+AA199+AB199</f>
        <v>23.5</v>
      </c>
      <c r="AF199" s="19" t="str">
        <f>IF(AE199&gt;=89.5,"A",IF(AE199&gt;=79.5,"B",IF(AE199&gt;=69.5,"C",IF(AE199&gt;=59.5,"D",IF(AE199&gt;=49.5,"E","F")))))</f>
        <v>F</v>
      </c>
    </row>
    <row r="200" spans="1:32" ht="15">
      <c r="A200" s="4">
        <v>199</v>
      </c>
      <c r="B200" s="5" t="s">
        <v>264</v>
      </c>
      <c r="C200" s="9" t="s">
        <v>626</v>
      </c>
      <c r="D200" s="4" t="s">
        <v>1</v>
      </c>
      <c r="E200" s="11"/>
      <c r="F200" s="4"/>
      <c r="G200" s="11">
        <f>E200*2+F200*2.5</f>
        <v>0</v>
      </c>
      <c r="H200" s="11">
        <v>10</v>
      </c>
      <c r="I200" s="4">
        <v>2</v>
      </c>
      <c r="J200" s="11">
        <f>H200*2+I200*2.5</f>
        <v>25</v>
      </c>
      <c r="K200" s="11"/>
      <c r="L200" s="11"/>
      <c r="M200" s="20">
        <f>K200*2+L200*2.5</f>
        <v>0</v>
      </c>
      <c r="N200" s="20"/>
      <c r="O200" s="20"/>
      <c r="P200" s="23">
        <f>N200*2+O200*2.5</f>
        <v>0</v>
      </c>
      <c r="Q200" s="15">
        <f>IF(G200&gt;J200,G200,J200)</f>
        <v>25</v>
      </c>
      <c r="R200" s="11"/>
      <c r="S200" s="11">
        <f>R200*2.5</f>
        <v>0</v>
      </c>
      <c r="T200" s="11">
        <v>10</v>
      </c>
      <c r="U200" s="11">
        <f>T200*2.5</f>
        <v>25</v>
      </c>
      <c r="V200" s="11"/>
      <c r="W200" s="20">
        <f>V200*2.5</f>
        <v>0</v>
      </c>
      <c r="X200" s="23"/>
      <c r="Y200" s="15">
        <f>IF(S200&gt;U200,S200,U200)</f>
        <v>25</v>
      </c>
      <c r="Z200" s="15">
        <v>10</v>
      </c>
      <c r="AA200" s="11">
        <v>0</v>
      </c>
      <c r="AB200" s="11">
        <v>25</v>
      </c>
      <c r="AC200" s="20"/>
      <c r="AD200" s="18">
        <f>Q200+Y200</f>
        <v>50</v>
      </c>
      <c r="AE200" s="22">
        <f>Q200+Y200+Z200+AA200+AB200</f>
        <v>85</v>
      </c>
      <c r="AF200" s="19" t="str">
        <f>IF(AE200&gt;=89.5,"A",IF(AE200&gt;=79.5,"B",IF(AE200&gt;=69.5,"C",IF(AE200&gt;=59.5,"D",IF(AE200&gt;=49.5,"E","F")))))</f>
        <v>B</v>
      </c>
    </row>
    <row r="201" spans="1:32" ht="15">
      <c r="A201" s="4">
        <v>200</v>
      </c>
      <c r="B201" s="5" t="s">
        <v>265</v>
      </c>
      <c r="C201" s="9" t="s">
        <v>513</v>
      </c>
      <c r="D201" s="4" t="s">
        <v>1</v>
      </c>
      <c r="E201" s="11"/>
      <c r="F201" s="4"/>
      <c r="G201" s="11">
        <f>E201*2+F201*2.5</f>
        <v>0</v>
      </c>
      <c r="H201" s="11"/>
      <c r="I201" s="4"/>
      <c r="J201" s="11">
        <f>H201*2+I201*2.5</f>
        <v>0</v>
      </c>
      <c r="K201" s="11"/>
      <c r="L201" s="11"/>
      <c r="M201" s="20">
        <f>K201*2+L201*2.5</f>
        <v>0</v>
      </c>
      <c r="N201" s="20"/>
      <c r="O201" s="20"/>
      <c r="P201" s="23">
        <f>N201*2+O201*2.5</f>
        <v>0</v>
      </c>
      <c r="Q201" s="15">
        <f>IF(G201&gt;J201,G201,J201)</f>
        <v>0</v>
      </c>
      <c r="R201" s="11"/>
      <c r="S201" s="11">
        <f>R201*2.5</f>
        <v>0</v>
      </c>
      <c r="T201" s="11"/>
      <c r="U201" s="11">
        <f>T201*2.5</f>
        <v>0</v>
      </c>
      <c r="V201" s="11"/>
      <c r="W201" s="20">
        <f>V201*2.5</f>
        <v>0</v>
      </c>
      <c r="X201" s="23"/>
      <c r="Y201" s="15">
        <f>IF(S201&gt;U201,S201,U201)</f>
        <v>0</v>
      </c>
      <c r="Z201" s="15">
        <v>0</v>
      </c>
      <c r="AA201" s="11"/>
      <c r="AB201" s="11"/>
      <c r="AC201" s="20"/>
      <c r="AD201" s="18">
        <f>Q201+Y201</f>
        <v>0</v>
      </c>
      <c r="AE201" s="22">
        <f>Q201+Y201+Z201+AA201+AB201</f>
        <v>0</v>
      </c>
      <c r="AF201" s="19"/>
    </row>
    <row r="202" spans="1:32" ht="15">
      <c r="A202" s="4">
        <v>201</v>
      </c>
      <c r="B202" s="5" t="s">
        <v>266</v>
      </c>
      <c r="C202" s="9" t="s">
        <v>514</v>
      </c>
      <c r="D202" s="4" t="s">
        <v>1</v>
      </c>
      <c r="E202" s="11"/>
      <c r="F202" s="4"/>
      <c r="G202" s="11">
        <f>E202*2+F202*2.5</f>
        <v>0</v>
      </c>
      <c r="H202" s="11">
        <v>5</v>
      </c>
      <c r="I202" s="4">
        <v>0</v>
      </c>
      <c r="J202" s="11">
        <f>H202*2+I202*2.5</f>
        <v>10</v>
      </c>
      <c r="K202" s="11"/>
      <c r="L202" s="11"/>
      <c r="M202" s="20">
        <f>K202*2+L202*2.5</f>
        <v>0</v>
      </c>
      <c r="N202" s="20"/>
      <c r="O202" s="20"/>
      <c r="P202" s="23">
        <f>N202*2+O202*2.5</f>
        <v>0</v>
      </c>
      <c r="Q202" s="15">
        <f>IF(G202&gt;J202,G202,J202)</f>
        <v>10</v>
      </c>
      <c r="R202" s="11"/>
      <c r="S202" s="11">
        <f>R202*2.5</f>
        <v>0</v>
      </c>
      <c r="T202" s="11"/>
      <c r="U202" s="11">
        <f>T202*2.5</f>
        <v>0</v>
      </c>
      <c r="V202" s="11"/>
      <c r="W202" s="20">
        <f>V202*2.5</f>
        <v>0</v>
      </c>
      <c r="X202" s="23"/>
      <c r="Y202" s="15">
        <f>IF(S202&gt;U202,S202,U202)</f>
        <v>0</v>
      </c>
      <c r="Z202" s="15">
        <v>5</v>
      </c>
      <c r="AA202" s="11"/>
      <c r="AB202" s="11"/>
      <c r="AC202" s="20"/>
      <c r="AD202" s="18">
        <f>Q202+Y202</f>
        <v>10</v>
      </c>
      <c r="AE202" s="22">
        <f>Q202+Y202+Z202+AA202+AB202</f>
        <v>15</v>
      </c>
      <c r="AF202" s="19" t="str">
        <f>IF(AE202&gt;=89.5,"A",IF(AE202&gt;=79.5,"B",IF(AE202&gt;=69.5,"C",IF(AE202&gt;=59.5,"D",IF(AE202&gt;=49.5,"E","F")))))</f>
        <v>F</v>
      </c>
    </row>
    <row r="203" spans="1:32" ht="15">
      <c r="A203" s="4">
        <v>202</v>
      </c>
      <c r="B203" s="5" t="s">
        <v>267</v>
      </c>
      <c r="C203" s="9" t="s">
        <v>268</v>
      </c>
      <c r="D203" s="4" t="s">
        <v>1</v>
      </c>
      <c r="E203" s="11">
        <v>3</v>
      </c>
      <c r="F203" s="4">
        <v>0</v>
      </c>
      <c r="G203" s="11">
        <f>E203*2+F203*2.5</f>
        <v>6</v>
      </c>
      <c r="H203" s="11">
        <v>10</v>
      </c>
      <c r="I203" s="4">
        <v>0</v>
      </c>
      <c r="J203" s="11">
        <f>H203*2+I203*2.5</f>
        <v>20</v>
      </c>
      <c r="K203" s="11"/>
      <c r="L203" s="11"/>
      <c r="M203" s="20">
        <f>K203*2+L203*2.5</f>
        <v>0</v>
      </c>
      <c r="N203" s="20"/>
      <c r="O203" s="20"/>
      <c r="P203" s="23">
        <f>N203*2+O203*2.5</f>
        <v>0</v>
      </c>
      <c r="Q203" s="15">
        <f>IF(G203&gt;J203,G203,J203)</f>
        <v>20</v>
      </c>
      <c r="R203" s="11"/>
      <c r="S203" s="11">
        <f>R203*2.5</f>
        <v>0</v>
      </c>
      <c r="T203" s="11">
        <v>9.5</v>
      </c>
      <c r="U203" s="11">
        <f>T203*2.5</f>
        <v>23.75</v>
      </c>
      <c r="V203" s="11"/>
      <c r="W203" s="20">
        <f>V203*2.5</f>
        <v>0</v>
      </c>
      <c r="X203" s="23"/>
      <c r="Y203" s="15">
        <f>IF(S203&gt;U203,S203,U203)</f>
        <v>23.75</v>
      </c>
      <c r="Z203" s="15">
        <v>8</v>
      </c>
      <c r="AA203" s="11"/>
      <c r="AB203" s="11"/>
      <c r="AC203" s="20"/>
      <c r="AD203" s="18">
        <f>Q203+Y203</f>
        <v>43.75</v>
      </c>
      <c r="AE203" s="22">
        <f>Q203+Y203+Z203+AA203+AB203</f>
        <v>51.75</v>
      </c>
      <c r="AF203" s="19" t="str">
        <f>IF(AE203&gt;=89.5,"A",IF(AE203&gt;=79.5,"B",IF(AE203&gt;=69.5,"C",IF(AE203&gt;=59.5,"D",IF(AE203&gt;=49.5,"E","F")))))</f>
        <v>E</v>
      </c>
    </row>
    <row r="204" spans="1:32" ht="15">
      <c r="A204" s="4">
        <v>203</v>
      </c>
      <c r="B204" s="5" t="s">
        <v>269</v>
      </c>
      <c r="C204" s="9" t="s">
        <v>515</v>
      </c>
      <c r="D204" s="4" t="s">
        <v>1</v>
      </c>
      <c r="E204" s="11">
        <v>2.5</v>
      </c>
      <c r="F204" s="4">
        <v>0</v>
      </c>
      <c r="G204" s="11">
        <f>E204*2+F204*2.5</f>
        <v>5</v>
      </c>
      <c r="H204" s="11">
        <v>9</v>
      </c>
      <c r="I204" s="4">
        <v>0.5</v>
      </c>
      <c r="J204" s="11">
        <f>H204*2+I204*2.5</f>
        <v>19.25</v>
      </c>
      <c r="K204" s="11"/>
      <c r="L204" s="11"/>
      <c r="M204" s="20">
        <f>K204*2+L204*2.5</f>
        <v>0</v>
      </c>
      <c r="N204" s="20"/>
      <c r="O204" s="20"/>
      <c r="P204" s="23">
        <f>N204*2+O204*2.5</f>
        <v>0</v>
      </c>
      <c r="Q204" s="15">
        <f>IF(G204&gt;J204,G204,J204)</f>
        <v>19.25</v>
      </c>
      <c r="R204" s="11"/>
      <c r="S204" s="11">
        <f>R204*2.5</f>
        <v>0</v>
      </c>
      <c r="T204" s="11">
        <v>8.5</v>
      </c>
      <c r="U204" s="11">
        <f>T204*2.5</f>
        <v>21.25</v>
      </c>
      <c r="V204" s="11"/>
      <c r="W204" s="20">
        <f>V204*2.5</f>
        <v>0</v>
      </c>
      <c r="X204" s="23"/>
      <c r="Y204" s="15">
        <f>IF(S204&gt;U204,S204,U204)</f>
        <v>21.25</v>
      </c>
      <c r="Z204" s="15">
        <v>10</v>
      </c>
      <c r="AA204" s="11"/>
      <c r="AB204" s="11"/>
      <c r="AC204" s="20"/>
      <c r="AD204" s="18">
        <f>Q204+Y204</f>
        <v>40.5</v>
      </c>
      <c r="AE204" s="22">
        <f>Q204+Y204+Z204+AA204+AB204</f>
        <v>50.5</v>
      </c>
      <c r="AF204" s="19" t="str">
        <f>IF(AE204&gt;=89.5,"A",IF(AE204&gt;=79.5,"B",IF(AE204&gt;=69.5,"C",IF(AE204&gt;=59.5,"D",IF(AE204&gt;=49.5,"E","F")))))</f>
        <v>E</v>
      </c>
    </row>
    <row r="205" spans="1:32" ht="15">
      <c r="A205" s="4">
        <v>204</v>
      </c>
      <c r="B205" s="5" t="s">
        <v>270</v>
      </c>
      <c r="C205" s="9" t="s">
        <v>271</v>
      </c>
      <c r="D205" s="4" t="s">
        <v>1</v>
      </c>
      <c r="E205" s="11">
        <v>6</v>
      </c>
      <c r="F205" s="4">
        <v>1</v>
      </c>
      <c r="G205" s="11">
        <f>E205*2+F205*2.5</f>
        <v>14.5</v>
      </c>
      <c r="H205" s="11">
        <v>7.5</v>
      </c>
      <c r="I205" s="4">
        <v>1</v>
      </c>
      <c r="J205" s="11">
        <f>H205*2+I205*2.5</f>
        <v>17.5</v>
      </c>
      <c r="K205" s="11">
        <v>6</v>
      </c>
      <c r="L205" s="11">
        <v>1</v>
      </c>
      <c r="M205" s="20">
        <f>K205*2+L205*2.5</f>
        <v>14.5</v>
      </c>
      <c r="N205" s="20">
        <v>9</v>
      </c>
      <c r="O205" s="20">
        <v>1.5</v>
      </c>
      <c r="P205" s="23">
        <f>N205*2+O205*2.5</f>
        <v>21.75</v>
      </c>
      <c r="Q205" s="15">
        <v>21.75</v>
      </c>
      <c r="R205" s="11"/>
      <c r="S205" s="11">
        <f>R205*2.5</f>
        <v>0</v>
      </c>
      <c r="T205" s="11">
        <v>5</v>
      </c>
      <c r="U205" s="11">
        <f>T205*2.5</f>
        <v>12.5</v>
      </c>
      <c r="V205" s="11">
        <v>0</v>
      </c>
      <c r="W205" s="20">
        <f>V205*2.5</f>
        <v>0</v>
      </c>
      <c r="X205" s="23">
        <v>18.75</v>
      </c>
      <c r="Y205" s="15">
        <v>18.75</v>
      </c>
      <c r="Z205" s="15">
        <v>10</v>
      </c>
      <c r="AA205" s="11"/>
      <c r="AB205" s="11"/>
      <c r="AC205" s="20"/>
      <c r="AD205" s="18">
        <f>Q205+Y205</f>
        <v>40.5</v>
      </c>
      <c r="AE205" s="22">
        <f>Q205+Y205+Z205+AA205+AB205</f>
        <v>50.5</v>
      </c>
      <c r="AF205" s="19" t="str">
        <f>IF(AE205&gt;=89.5,"A",IF(AE205&gt;=79.5,"B",IF(AE205&gt;=69.5,"C",IF(AE205&gt;=59.5,"D",IF(AE205&gt;=49.5,"E","F")))))</f>
        <v>E</v>
      </c>
    </row>
    <row r="206" spans="1:32" ht="15">
      <c r="A206" s="4">
        <v>205</v>
      </c>
      <c r="B206" s="5" t="s">
        <v>272</v>
      </c>
      <c r="C206" s="9" t="s">
        <v>516</v>
      </c>
      <c r="D206" s="4" t="s">
        <v>1</v>
      </c>
      <c r="E206" s="11">
        <v>1.5</v>
      </c>
      <c r="F206" s="4">
        <v>0.5</v>
      </c>
      <c r="G206" s="11">
        <f>E206*2+F206*2.5</f>
        <v>4.25</v>
      </c>
      <c r="H206" s="11">
        <v>3.5</v>
      </c>
      <c r="I206" s="4">
        <v>0</v>
      </c>
      <c r="J206" s="11">
        <f>H206*2+I206*2.5</f>
        <v>7</v>
      </c>
      <c r="K206" s="11"/>
      <c r="L206" s="11"/>
      <c r="M206" s="20">
        <f>K206*2+L206*2.5</f>
        <v>0</v>
      </c>
      <c r="N206" s="20"/>
      <c r="O206" s="20"/>
      <c r="P206" s="23">
        <f>N206*2+O206*2.5</f>
        <v>0</v>
      </c>
      <c r="Q206" s="15">
        <f>IF(G206&gt;J206,G206,J206)</f>
        <v>7</v>
      </c>
      <c r="R206" s="11"/>
      <c r="S206" s="11">
        <f>R206*2.5</f>
        <v>0</v>
      </c>
      <c r="T206" s="11">
        <v>0.5</v>
      </c>
      <c r="U206" s="11">
        <f>T206*2.5</f>
        <v>1.25</v>
      </c>
      <c r="V206" s="11"/>
      <c r="W206" s="20">
        <f>V206*2.5</f>
        <v>0</v>
      </c>
      <c r="X206" s="23"/>
      <c r="Y206" s="15">
        <f>IF(S206&gt;U206,S206,U206)</f>
        <v>1.25</v>
      </c>
      <c r="Z206" s="15">
        <v>5</v>
      </c>
      <c r="AA206" s="11"/>
      <c r="AB206" s="11"/>
      <c r="AC206" s="20"/>
      <c r="AD206" s="18">
        <f>Q206+Y206</f>
        <v>8.25</v>
      </c>
      <c r="AE206" s="22">
        <f>Q206+Y206+Z206+AA206+AB206</f>
        <v>13.25</v>
      </c>
      <c r="AF206" s="19" t="str">
        <f>IF(AE206&gt;=89.5,"A",IF(AE206&gt;=79.5,"B",IF(AE206&gt;=69.5,"C",IF(AE206&gt;=59.5,"D",IF(AE206&gt;=49.5,"E","F")))))</f>
        <v>F</v>
      </c>
    </row>
    <row r="207" spans="1:32" ht="15">
      <c r="A207" s="4">
        <v>206</v>
      </c>
      <c r="B207" s="5" t="s">
        <v>273</v>
      </c>
      <c r="C207" s="9" t="s">
        <v>517</v>
      </c>
      <c r="D207" s="4" t="s">
        <v>1</v>
      </c>
      <c r="E207" s="11"/>
      <c r="F207" s="4"/>
      <c r="G207" s="11">
        <f>E207*2+F207*2.5</f>
        <v>0</v>
      </c>
      <c r="H207" s="11"/>
      <c r="I207" s="4"/>
      <c r="J207" s="11">
        <f>H207*2+I207*2.5</f>
        <v>0</v>
      </c>
      <c r="K207" s="11"/>
      <c r="L207" s="11"/>
      <c r="M207" s="20">
        <f>K207*2+L207*2.5</f>
        <v>0</v>
      </c>
      <c r="N207" s="20"/>
      <c r="O207" s="20"/>
      <c r="P207" s="23">
        <f>N207*2+O207*2.5</f>
        <v>0</v>
      </c>
      <c r="Q207" s="15">
        <f>IF(G207&gt;J207,G207,J207)</f>
        <v>0</v>
      </c>
      <c r="R207" s="11"/>
      <c r="S207" s="11">
        <f>R207*2.5</f>
        <v>0</v>
      </c>
      <c r="T207" s="11"/>
      <c r="U207" s="11">
        <f>T207*2.5</f>
        <v>0</v>
      </c>
      <c r="V207" s="11"/>
      <c r="W207" s="20">
        <f>V207*2.5</f>
        <v>0</v>
      </c>
      <c r="X207" s="23"/>
      <c r="Y207" s="15">
        <f>IF(S207&gt;U207,S207,U207)</f>
        <v>0</v>
      </c>
      <c r="Z207" s="15">
        <v>0</v>
      </c>
      <c r="AA207" s="11"/>
      <c r="AB207" s="11"/>
      <c r="AC207" s="20"/>
      <c r="AD207" s="18">
        <f>Q207+Y207</f>
        <v>0</v>
      </c>
      <c r="AE207" s="22">
        <f>Q207+Y207+Z207+AA207+AB207</f>
        <v>0</v>
      </c>
      <c r="AF207" s="19"/>
    </row>
    <row r="208" spans="1:32" ht="15">
      <c r="A208" s="4">
        <v>207</v>
      </c>
      <c r="B208" s="5" t="s">
        <v>274</v>
      </c>
      <c r="C208" s="9" t="s">
        <v>138</v>
      </c>
      <c r="D208" s="4" t="s">
        <v>1</v>
      </c>
      <c r="E208" s="11">
        <v>9.5</v>
      </c>
      <c r="F208" s="4">
        <v>1.5</v>
      </c>
      <c r="G208" s="11">
        <f>E208*2+F208*2.5</f>
        <v>22.75</v>
      </c>
      <c r="H208" s="11"/>
      <c r="I208" s="4"/>
      <c r="J208" s="11">
        <f>H208*2+I208*2.5</f>
        <v>0</v>
      </c>
      <c r="K208" s="11"/>
      <c r="L208" s="11"/>
      <c r="M208" s="20">
        <f>K208*2+L208*2.5</f>
        <v>0</v>
      </c>
      <c r="N208" s="20"/>
      <c r="O208" s="20"/>
      <c r="P208" s="23">
        <f>N208*2+O208*2.5</f>
        <v>0</v>
      </c>
      <c r="Q208" s="15">
        <f>IF(G208&gt;J208,G208,J208)</f>
        <v>22.75</v>
      </c>
      <c r="R208" s="11"/>
      <c r="S208" s="11">
        <f>R208*2.5</f>
        <v>0</v>
      </c>
      <c r="T208" s="11">
        <v>10</v>
      </c>
      <c r="U208" s="11">
        <f>T208*2.5</f>
        <v>25</v>
      </c>
      <c r="V208" s="11"/>
      <c r="W208" s="20">
        <f>V208*2.5</f>
        <v>0</v>
      </c>
      <c r="X208" s="23"/>
      <c r="Y208" s="15">
        <f>IF(S208&gt;U208,S208,U208)</f>
        <v>25</v>
      </c>
      <c r="Z208" s="15">
        <v>10</v>
      </c>
      <c r="AA208" s="11"/>
      <c r="AB208" s="11"/>
      <c r="AC208" s="20"/>
      <c r="AD208" s="18">
        <f>Q208+Y208</f>
        <v>47.75</v>
      </c>
      <c r="AE208" s="22">
        <f>Q208+Y208+Z208+AA208+AB208</f>
        <v>57.75</v>
      </c>
      <c r="AF208" s="19" t="str">
        <f>IF(AE208&gt;=89.5,"A",IF(AE208&gt;=79.5,"B",IF(AE208&gt;=69.5,"C",IF(AE208&gt;=59.5,"D",IF(AE208&gt;=49.5,"E","F")))))</f>
        <v>E</v>
      </c>
    </row>
    <row r="209" spans="1:32" ht="15">
      <c r="A209" s="4">
        <v>208</v>
      </c>
      <c r="B209" s="5" t="s">
        <v>275</v>
      </c>
      <c r="C209" s="9" t="s">
        <v>600</v>
      </c>
      <c r="D209" s="4" t="s">
        <v>1</v>
      </c>
      <c r="E209" s="11"/>
      <c r="F209" s="4"/>
      <c r="G209" s="11">
        <f>E209*2+F209*2.5</f>
        <v>0</v>
      </c>
      <c r="H209" s="11"/>
      <c r="I209" s="4"/>
      <c r="J209" s="11">
        <f>H209*2+I209*2.5</f>
        <v>0</v>
      </c>
      <c r="K209" s="11"/>
      <c r="L209" s="11"/>
      <c r="M209" s="20">
        <f>K209*2+L209*2.5</f>
        <v>0</v>
      </c>
      <c r="N209" s="20"/>
      <c r="O209" s="20"/>
      <c r="P209" s="23">
        <f>N209*2+O209*2.5</f>
        <v>0</v>
      </c>
      <c r="Q209" s="15">
        <f>IF(G209&gt;J209,G209,J209)</f>
        <v>0</v>
      </c>
      <c r="R209" s="11"/>
      <c r="S209" s="11">
        <f>R209*2.5</f>
        <v>0</v>
      </c>
      <c r="T209" s="11"/>
      <c r="U209" s="11">
        <f>T209*2.5</f>
        <v>0</v>
      </c>
      <c r="V209" s="11"/>
      <c r="W209" s="20">
        <f>V209*2.5</f>
        <v>0</v>
      </c>
      <c r="X209" s="23"/>
      <c r="Y209" s="15">
        <f>IF(S209&gt;U209,S209,U209)</f>
        <v>0</v>
      </c>
      <c r="Z209" s="15">
        <v>0</v>
      </c>
      <c r="AA209" s="11"/>
      <c r="AB209" s="11"/>
      <c r="AC209" s="20"/>
      <c r="AD209" s="18">
        <f>Q209+Y209</f>
        <v>0</v>
      </c>
      <c r="AE209" s="22">
        <f>Q209+Y209+Z209+AA209+AB209</f>
        <v>0</v>
      </c>
      <c r="AF209" s="19"/>
    </row>
    <row r="210" spans="1:32" ht="15">
      <c r="A210" s="4">
        <v>209</v>
      </c>
      <c r="B210" s="5" t="s">
        <v>276</v>
      </c>
      <c r="C210" s="9" t="s">
        <v>518</v>
      </c>
      <c r="D210" s="4" t="s">
        <v>1</v>
      </c>
      <c r="E210" s="11">
        <v>9.5</v>
      </c>
      <c r="F210" s="4">
        <v>1.5</v>
      </c>
      <c r="G210" s="11">
        <f>E210*2+F210*2.5</f>
        <v>22.75</v>
      </c>
      <c r="H210" s="11"/>
      <c r="I210" s="4"/>
      <c r="J210" s="11">
        <f>H210*2+I210*2.5</f>
        <v>0</v>
      </c>
      <c r="K210" s="11"/>
      <c r="L210" s="11"/>
      <c r="M210" s="20">
        <f>K210*2+L210*2.5</f>
        <v>0</v>
      </c>
      <c r="N210" s="20"/>
      <c r="O210" s="20"/>
      <c r="P210" s="23">
        <f>N210*2+O210*2.5</f>
        <v>0</v>
      </c>
      <c r="Q210" s="15">
        <f>IF(G210&gt;J210,G210,J210)</f>
        <v>22.75</v>
      </c>
      <c r="R210" s="11">
        <v>9.5</v>
      </c>
      <c r="S210" s="11">
        <f>R210*2.5</f>
        <v>23.75</v>
      </c>
      <c r="T210" s="11"/>
      <c r="U210" s="11">
        <f>T210*2.5</f>
        <v>0</v>
      </c>
      <c r="V210" s="11"/>
      <c r="W210" s="20">
        <f>V210*2.5</f>
        <v>0</v>
      </c>
      <c r="X210" s="23"/>
      <c r="Y210" s="15">
        <f>IF(S210&gt;U210,S210,U210)</f>
        <v>23.75</v>
      </c>
      <c r="Z210" s="15">
        <v>10</v>
      </c>
      <c r="AA210" s="11">
        <v>40</v>
      </c>
      <c r="AB210" s="11"/>
      <c r="AC210" s="20"/>
      <c r="AD210" s="18">
        <f>Q210+Y210</f>
        <v>46.5</v>
      </c>
      <c r="AE210" s="22">
        <f>Q210+Y210+Z210+AA210+AB210</f>
        <v>96.5</v>
      </c>
      <c r="AF210" s="19" t="str">
        <f>IF(AE210&gt;=89.5,"A",IF(AE210&gt;=79.5,"B",IF(AE210&gt;=69.5,"C",IF(AE210&gt;=59.5,"D",IF(AE210&gt;=49.5,"E","F")))))</f>
        <v>A</v>
      </c>
    </row>
    <row r="211" spans="1:32" ht="15">
      <c r="A211" s="4">
        <v>210</v>
      </c>
      <c r="B211" s="5" t="s">
        <v>277</v>
      </c>
      <c r="C211" s="9" t="s">
        <v>519</v>
      </c>
      <c r="D211" s="4" t="s">
        <v>1</v>
      </c>
      <c r="E211" s="11"/>
      <c r="F211" s="4"/>
      <c r="G211" s="11">
        <f>E211*2+F211*2.5</f>
        <v>0</v>
      </c>
      <c r="H211" s="11">
        <v>9.5</v>
      </c>
      <c r="I211" s="4">
        <v>1</v>
      </c>
      <c r="J211" s="11">
        <f>H211*2+I211*2.5</f>
        <v>21.5</v>
      </c>
      <c r="K211" s="11"/>
      <c r="L211" s="11"/>
      <c r="M211" s="20">
        <f>K211*2+L211*2.5</f>
        <v>0</v>
      </c>
      <c r="N211" s="20"/>
      <c r="O211" s="20"/>
      <c r="P211" s="23">
        <f>N211*2+O211*2.5</f>
        <v>0</v>
      </c>
      <c r="Q211" s="15">
        <f>IF(G211&gt;J211,G211,J211)</f>
        <v>21.5</v>
      </c>
      <c r="R211" s="11">
        <v>6.5</v>
      </c>
      <c r="S211" s="11">
        <f>R211*2.5</f>
        <v>16.25</v>
      </c>
      <c r="T211" s="11">
        <v>9.5</v>
      </c>
      <c r="U211" s="11">
        <f>T211*2.5</f>
        <v>23.75</v>
      </c>
      <c r="V211" s="11"/>
      <c r="W211" s="20">
        <f>V211*2.5</f>
        <v>0</v>
      </c>
      <c r="X211" s="23"/>
      <c r="Y211" s="15">
        <f>IF(S211&gt;U211,S211,U211)</f>
        <v>23.75</v>
      </c>
      <c r="Z211" s="15">
        <v>10</v>
      </c>
      <c r="AA211" s="11"/>
      <c r="AB211" s="11"/>
      <c r="AC211" s="20"/>
      <c r="AD211" s="18">
        <f>Q211+Y211</f>
        <v>45.25</v>
      </c>
      <c r="AE211" s="22">
        <f>Q211+Y211+Z211+AA211+AB211</f>
        <v>55.25</v>
      </c>
      <c r="AF211" s="19" t="str">
        <f>IF(AE211&gt;=89.5,"A",IF(AE211&gt;=79.5,"B",IF(AE211&gt;=69.5,"C",IF(AE211&gt;=59.5,"D",IF(AE211&gt;=49.5,"E","F")))))</f>
        <v>E</v>
      </c>
    </row>
    <row r="212" spans="1:32" ht="15">
      <c r="A212" s="4">
        <v>211</v>
      </c>
      <c r="B212" s="5" t="s">
        <v>278</v>
      </c>
      <c r="C212" s="9" t="s">
        <v>520</v>
      </c>
      <c r="D212" s="4" t="s">
        <v>1</v>
      </c>
      <c r="E212" s="11">
        <v>6</v>
      </c>
      <c r="F212" s="4">
        <v>0.5</v>
      </c>
      <c r="G212" s="11">
        <f>E212*2+F212*2.5</f>
        <v>13.25</v>
      </c>
      <c r="H212" s="11">
        <v>9</v>
      </c>
      <c r="I212" s="4">
        <v>1.5</v>
      </c>
      <c r="J212" s="11">
        <f>H212*2+I212*2.5</f>
        <v>21.75</v>
      </c>
      <c r="K212" s="11"/>
      <c r="L212" s="11"/>
      <c r="M212" s="20">
        <f>K212*2+L212*2.5</f>
        <v>0</v>
      </c>
      <c r="N212" s="20"/>
      <c r="O212" s="20"/>
      <c r="P212" s="23">
        <f>N212*2+O212*2.5</f>
        <v>0</v>
      </c>
      <c r="Q212" s="15">
        <f>IF(G212&gt;J212,G212,J212)</f>
        <v>21.75</v>
      </c>
      <c r="R212" s="11"/>
      <c r="S212" s="11">
        <f>R212*2.5</f>
        <v>0</v>
      </c>
      <c r="T212" s="11">
        <v>5.5</v>
      </c>
      <c r="U212" s="11">
        <f>T212*2.5</f>
        <v>13.75</v>
      </c>
      <c r="V212" s="11">
        <v>7</v>
      </c>
      <c r="W212" s="20">
        <f>V212*2.5</f>
        <v>17.5</v>
      </c>
      <c r="X212" s="23">
        <v>21.25</v>
      </c>
      <c r="Y212" s="15">
        <v>21.25</v>
      </c>
      <c r="Z212" s="15">
        <v>7</v>
      </c>
      <c r="AA212" s="11"/>
      <c r="AB212" s="11">
        <v>0</v>
      </c>
      <c r="AC212" s="20"/>
      <c r="AD212" s="18">
        <f>Q212+Y212</f>
        <v>43</v>
      </c>
      <c r="AE212" s="22">
        <f>Q212+Y212+Z212+AA212+AB212</f>
        <v>50</v>
      </c>
      <c r="AF212" s="19" t="str">
        <f>IF(AE212&gt;=89.5,"A",IF(AE212&gt;=79.5,"B",IF(AE212&gt;=69.5,"C",IF(AE212&gt;=59.5,"D",IF(AE212&gt;=49.5,"E","F")))))</f>
        <v>E</v>
      </c>
    </row>
    <row r="213" spans="1:32" ht="15">
      <c r="A213" s="4">
        <v>212</v>
      </c>
      <c r="B213" s="5" t="s">
        <v>279</v>
      </c>
      <c r="C213" s="9" t="s">
        <v>521</v>
      </c>
      <c r="D213" s="4" t="s">
        <v>1</v>
      </c>
      <c r="E213" s="11"/>
      <c r="F213" s="4"/>
      <c r="G213" s="11">
        <f>E213*2+F213*2.5</f>
        <v>0</v>
      </c>
      <c r="H213" s="11"/>
      <c r="I213" s="4"/>
      <c r="J213" s="11">
        <f>H213*2+I213*2.5</f>
        <v>0</v>
      </c>
      <c r="K213" s="11"/>
      <c r="L213" s="11"/>
      <c r="M213" s="20">
        <f>K213*2+L213*2.5</f>
        <v>0</v>
      </c>
      <c r="N213" s="20"/>
      <c r="O213" s="20"/>
      <c r="P213" s="23">
        <f>N213*2+O213*2.5</f>
        <v>0</v>
      </c>
      <c r="Q213" s="15">
        <f>IF(G213&gt;J213,G213,J213)</f>
        <v>0</v>
      </c>
      <c r="R213" s="11"/>
      <c r="S213" s="11">
        <f>R213*2.5</f>
        <v>0</v>
      </c>
      <c r="T213" s="11"/>
      <c r="U213" s="11">
        <f>T213*2.5</f>
        <v>0</v>
      </c>
      <c r="V213" s="11"/>
      <c r="W213" s="20">
        <f>V213*2.5</f>
        <v>0</v>
      </c>
      <c r="X213" s="23"/>
      <c r="Y213" s="15">
        <f>IF(S213&gt;U213,S213,U213)</f>
        <v>0</v>
      </c>
      <c r="Z213" s="15">
        <v>0</v>
      </c>
      <c r="AA213" s="11"/>
      <c r="AB213" s="11"/>
      <c r="AC213" s="20"/>
      <c r="AD213" s="18">
        <f>Q213+Y213</f>
        <v>0</v>
      </c>
      <c r="AE213" s="22">
        <f>Q213+Y213+Z213+AA213+AB213</f>
        <v>0</v>
      </c>
      <c r="AF213" s="19"/>
    </row>
    <row r="214" spans="1:32" ht="15">
      <c r="A214" s="4">
        <v>213</v>
      </c>
      <c r="B214" s="5" t="s">
        <v>280</v>
      </c>
      <c r="C214" s="9" t="s">
        <v>615</v>
      </c>
      <c r="D214" s="4" t="s">
        <v>1</v>
      </c>
      <c r="E214" s="11"/>
      <c r="F214" s="4"/>
      <c r="G214" s="11">
        <f>E214*2+F214*2.5</f>
        <v>0</v>
      </c>
      <c r="H214" s="11">
        <v>4</v>
      </c>
      <c r="I214" s="4">
        <v>0</v>
      </c>
      <c r="J214" s="11">
        <f>H214*2+I214*2.5</f>
        <v>8</v>
      </c>
      <c r="K214" s="11"/>
      <c r="L214" s="11"/>
      <c r="M214" s="20">
        <f>K214*2+L214*2.5</f>
        <v>0</v>
      </c>
      <c r="N214" s="20"/>
      <c r="O214" s="20"/>
      <c r="P214" s="23">
        <f>N214*2+O214*2.5</f>
        <v>0</v>
      </c>
      <c r="Q214" s="15">
        <f>IF(G214&gt;J214,G214,J214)</f>
        <v>8</v>
      </c>
      <c r="R214" s="11"/>
      <c r="S214" s="11">
        <f>R214*2.5</f>
        <v>0</v>
      </c>
      <c r="T214" s="11">
        <v>1</v>
      </c>
      <c r="U214" s="11">
        <f>T214*2.5</f>
        <v>2.5</v>
      </c>
      <c r="V214" s="11"/>
      <c r="W214" s="20">
        <f>V214*2.5</f>
        <v>0</v>
      </c>
      <c r="X214" s="23"/>
      <c r="Y214" s="15">
        <f>IF(S214&gt;U214,S214,U214)</f>
        <v>2.5</v>
      </c>
      <c r="Z214" s="15">
        <v>5</v>
      </c>
      <c r="AA214" s="11"/>
      <c r="AB214" s="11"/>
      <c r="AC214" s="20"/>
      <c r="AD214" s="18">
        <f>Q214+Y214</f>
        <v>10.5</v>
      </c>
      <c r="AE214" s="22">
        <f>Q214+Y214+Z214+AA214+AB214</f>
        <v>15.5</v>
      </c>
      <c r="AF214" s="19" t="str">
        <f>IF(AE214&gt;=89.5,"A",IF(AE214&gt;=79.5,"B",IF(AE214&gt;=69.5,"C",IF(AE214&gt;=59.5,"D",IF(AE214&gt;=49.5,"E","F")))))</f>
        <v>F</v>
      </c>
    </row>
    <row r="215" spans="1:32" ht="15">
      <c r="A215" s="4">
        <v>214</v>
      </c>
      <c r="B215" s="5" t="s">
        <v>281</v>
      </c>
      <c r="C215" s="9" t="s">
        <v>601</v>
      </c>
      <c r="D215" s="4" t="s">
        <v>1</v>
      </c>
      <c r="E215" s="11"/>
      <c r="F215" s="4"/>
      <c r="G215" s="11">
        <f>E215*2+F215*2.5</f>
        <v>0</v>
      </c>
      <c r="H215" s="11"/>
      <c r="I215" s="4"/>
      <c r="J215" s="11">
        <f>H215*2+I215*2.5</f>
        <v>0</v>
      </c>
      <c r="K215" s="11"/>
      <c r="L215" s="11"/>
      <c r="M215" s="20">
        <f>K215*2+L215*2.5</f>
        <v>0</v>
      </c>
      <c r="N215" s="20"/>
      <c r="O215" s="20"/>
      <c r="P215" s="23">
        <f>N215*2+O215*2.5</f>
        <v>0</v>
      </c>
      <c r="Q215" s="15">
        <f>IF(G215&gt;J215,G215,J215)</f>
        <v>0</v>
      </c>
      <c r="R215" s="11"/>
      <c r="S215" s="11">
        <f>R215*2.5</f>
        <v>0</v>
      </c>
      <c r="T215" s="11"/>
      <c r="U215" s="11">
        <f>T215*2.5</f>
        <v>0</v>
      </c>
      <c r="V215" s="11"/>
      <c r="W215" s="20">
        <f>V215*2.5</f>
        <v>0</v>
      </c>
      <c r="X215" s="23"/>
      <c r="Y215" s="15">
        <f>IF(S215&gt;U215,S215,U215)</f>
        <v>0</v>
      </c>
      <c r="Z215" s="15">
        <v>0</v>
      </c>
      <c r="AA215" s="11"/>
      <c r="AB215" s="11"/>
      <c r="AC215" s="20"/>
      <c r="AD215" s="18">
        <f>Q215+Y215</f>
        <v>0</v>
      </c>
      <c r="AE215" s="22">
        <f>Q215+Y215+Z215+AA215+AB215</f>
        <v>0</v>
      </c>
      <c r="AF215" s="19"/>
    </row>
    <row r="216" spans="1:32" ht="15">
      <c r="A216" s="4">
        <v>215</v>
      </c>
      <c r="B216" s="5" t="s">
        <v>282</v>
      </c>
      <c r="C216" s="9" t="s">
        <v>522</v>
      </c>
      <c r="D216" s="4" t="s">
        <v>1</v>
      </c>
      <c r="E216" s="11">
        <v>1.5</v>
      </c>
      <c r="F216" s="4">
        <v>0</v>
      </c>
      <c r="G216" s="11">
        <f>E216*2+F216*2.5</f>
        <v>3</v>
      </c>
      <c r="H216" s="11">
        <v>6.5</v>
      </c>
      <c r="I216" s="4">
        <v>0.5</v>
      </c>
      <c r="J216" s="11">
        <f>H216*2+I216*2.5</f>
        <v>14.25</v>
      </c>
      <c r="K216" s="11"/>
      <c r="L216" s="11"/>
      <c r="M216" s="20">
        <f>K216*2+L216*2.5</f>
        <v>0</v>
      </c>
      <c r="N216" s="20"/>
      <c r="O216" s="20"/>
      <c r="P216" s="23">
        <f>N216*2+O216*2.5</f>
        <v>0</v>
      </c>
      <c r="Q216" s="15">
        <f>IF(G216&gt;J216,G216,J216)</f>
        <v>14.25</v>
      </c>
      <c r="R216" s="11"/>
      <c r="S216" s="11">
        <f>R216*2.5</f>
        <v>0</v>
      </c>
      <c r="T216" s="11">
        <v>2.5</v>
      </c>
      <c r="U216" s="11">
        <f>T216*2.5</f>
        <v>6.25</v>
      </c>
      <c r="V216" s="11"/>
      <c r="W216" s="20">
        <f>V216*2.5</f>
        <v>0</v>
      </c>
      <c r="X216" s="23"/>
      <c r="Y216" s="15">
        <f>IF(S216&gt;U216,S216,U216)</f>
        <v>6.25</v>
      </c>
      <c r="Z216" s="15">
        <v>5</v>
      </c>
      <c r="AA216" s="11"/>
      <c r="AB216" s="11"/>
      <c r="AC216" s="20"/>
      <c r="AD216" s="18">
        <f>Q216+Y216</f>
        <v>20.5</v>
      </c>
      <c r="AE216" s="22">
        <f>Q216+Y216+Z216+AA216+AB216</f>
        <v>25.5</v>
      </c>
      <c r="AF216" s="19" t="str">
        <f>IF(AE216&gt;=89.5,"A",IF(AE216&gt;=79.5,"B",IF(AE216&gt;=69.5,"C",IF(AE216&gt;=59.5,"D",IF(AE216&gt;=49.5,"E","F")))))</f>
        <v>F</v>
      </c>
    </row>
    <row r="217" spans="1:32" ht="15">
      <c r="A217" s="4">
        <v>216</v>
      </c>
      <c r="B217" s="5" t="s">
        <v>283</v>
      </c>
      <c r="C217" s="9" t="s">
        <v>523</v>
      </c>
      <c r="D217" s="4" t="s">
        <v>1</v>
      </c>
      <c r="E217" s="11">
        <v>2</v>
      </c>
      <c r="F217" s="4">
        <v>0.5</v>
      </c>
      <c r="G217" s="11">
        <f>E217*2+F217*2.5</f>
        <v>5.25</v>
      </c>
      <c r="H217" s="11">
        <v>9</v>
      </c>
      <c r="I217" s="4">
        <v>2</v>
      </c>
      <c r="J217" s="11">
        <f>H217*2+I217*2.5</f>
        <v>23</v>
      </c>
      <c r="K217" s="11"/>
      <c r="L217" s="11"/>
      <c r="M217" s="20">
        <f>K217*2+L217*2.5</f>
        <v>0</v>
      </c>
      <c r="N217" s="20"/>
      <c r="O217" s="20"/>
      <c r="P217" s="23">
        <f>N217*2+O217*2.5</f>
        <v>0</v>
      </c>
      <c r="Q217" s="15">
        <f>IF(G217&gt;J217,G217,J217)</f>
        <v>23</v>
      </c>
      <c r="R217" s="11"/>
      <c r="S217" s="11">
        <f>R217*2.5</f>
        <v>0</v>
      </c>
      <c r="T217" s="11">
        <v>9.5</v>
      </c>
      <c r="U217" s="11">
        <f>T217*2.5</f>
        <v>23.75</v>
      </c>
      <c r="V217" s="11"/>
      <c r="W217" s="20">
        <f>V217*2.5</f>
        <v>0</v>
      </c>
      <c r="X217" s="23"/>
      <c r="Y217" s="15">
        <f>IF(S217&gt;U217,S217,U217)</f>
        <v>23.75</v>
      </c>
      <c r="Z217" s="15">
        <v>8</v>
      </c>
      <c r="AA217" s="11"/>
      <c r="AB217" s="11"/>
      <c r="AC217" s="20"/>
      <c r="AD217" s="18">
        <f>Q217+Y217</f>
        <v>46.75</v>
      </c>
      <c r="AE217" s="22">
        <f>Q217+Y217+Z217+AA217+AB217</f>
        <v>54.75</v>
      </c>
      <c r="AF217" s="19" t="str">
        <f>IF(AE217&gt;=89.5,"A",IF(AE217&gt;=79.5,"B",IF(AE217&gt;=69.5,"C",IF(AE217&gt;=59.5,"D",IF(AE217&gt;=49.5,"E","F")))))</f>
        <v>E</v>
      </c>
    </row>
    <row r="218" spans="1:32" ht="15">
      <c r="A218" s="4">
        <v>217</v>
      </c>
      <c r="B218" s="5" t="s">
        <v>284</v>
      </c>
      <c r="C218" s="9" t="s">
        <v>524</v>
      </c>
      <c r="D218" s="4" t="s">
        <v>1</v>
      </c>
      <c r="E218" s="11">
        <v>0.5</v>
      </c>
      <c r="F218" s="4">
        <v>0</v>
      </c>
      <c r="G218" s="11">
        <f>E218*2+F218*2.5</f>
        <v>1</v>
      </c>
      <c r="H218" s="11">
        <v>9.5</v>
      </c>
      <c r="I218" s="4">
        <v>2</v>
      </c>
      <c r="J218" s="11">
        <f>H218*2+I218*2.5</f>
        <v>24</v>
      </c>
      <c r="K218" s="11"/>
      <c r="L218" s="11"/>
      <c r="M218" s="20">
        <f>K218*2+L218*2.5</f>
        <v>0</v>
      </c>
      <c r="N218" s="20"/>
      <c r="O218" s="20"/>
      <c r="P218" s="23">
        <f>N218*2+O218*2.5</f>
        <v>0</v>
      </c>
      <c r="Q218" s="15">
        <f>IF(G218&gt;J218,G218,J218)</f>
        <v>24</v>
      </c>
      <c r="R218" s="11"/>
      <c r="S218" s="11">
        <f>R218*2.5</f>
        <v>0</v>
      </c>
      <c r="T218" s="11">
        <v>7</v>
      </c>
      <c r="U218" s="11">
        <f>T218*2.5</f>
        <v>17.5</v>
      </c>
      <c r="V218" s="11"/>
      <c r="W218" s="20">
        <f>V218*2.5</f>
        <v>0</v>
      </c>
      <c r="X218" s="23"/>
      <c r="Y218" s="15">
        <f>IF(S218&gt;U218,S218,U218)</f>
        <v>17.5</v>
      </c>
      <c r="Z218" s="15">
        <v>9</v>
      </c>
      <c r="AA218" s="11"/>
      <c r="AB218" s="11"/>
      <c r="AC218" s="20"/>
      <c r="AD218" s="18">
        <f>Q218+Y218</f>
        <v>41.5</v>
      </c>
      <c r="AE218" s="22">
        <f>Q218+Y218+Z218+AA218+AB218</f>
        <v>50.5</v>
      </c>
      <c r="AF218" s="19" t="str">
        <f>IF(AE218&gt;=89.5,"A",IF(AE218&gt;=79.5,"B",IF(AE218&gt;=69.5,"C",IF(AE218&gt;=59.5,"D",IF(AE218&gt;=49.5,"E","F")))))</f>
        <v>E</v>
      </c>
    </row>
    <row r="219" spans="1:32" ht="15">
      <c r="A219" s="4">
        <v>218</v>
      </c>
      <c r="B219" s="5" t="s">
        <v>285</v>
      </c>
      <c r="C219" s="9" t="s">
        <v>525</v>
      </c>
      <c r="D219" s="4" t="s">
        <v>1</v>
      </c>
      <c r="E219" s="11"/>
      <c r="F219" s="4"/>
      <c r="G219" s="11">
        <f>E219*2+F219*2.5</f>
        <v>0</v>
      </c>
      <c r="H219" s="11"/>
      <c r="I219" s="4"/>
      <c r="J219" s="11">
        <f>H219*2+I219*2.5</f>
        <v>0</v>
      </c>
      <c r="K219" s="11"/>
      <c r="L219" s="11"/>
      <c r="M219" s="20">
        <f>K219*2+L219*2.5</f>
        <v>0</v>
      </c>
      <c r="N219" s="20"/>
      <c r="O219" s="20"/>
      <c r="P219" s="23">
        <f>N219*2+O219*2.5</f>
        <v>0</v>
      </c>
      <c r="Q219" s="15">
        <f>IF(G219&gt;J219,G219,J219)</f>
        <v>0</v>
      </c>
      <c r="R219" s="11"/>
      <c r="S219" s="11">
        <f>R219*2.5</f>
        <v>0</v>
      </c>
      <c r="T219" s="11"/>
      <c r="U219" s="11">
        <f>T219*2.5</f>
        <v>0</v>
      </c>
      <c r="V219" s="11"/>
      <c r="W219" s="20">
        <f>V219*2.5</f>
        <v>0</v>
      </c>
      <c r="X219" s="23"/>
      <c r="Y219" s="15">
        <f>IF(S219&gt;U219,S219,U219)</f>
        <v>0</v>
      </c>
      <c r="Z219" s="15">
        <v>0</v>
      </c>
      <c r="AA219" s="11"/>
      <c r="AB219" s="11"/>
      <c r="AC219" s="20"/>
      <c r="AD219" s="18">
        <f>Q219+Y219</f>
        <v>0</v>
      </c>
      <c r="AE219" s="22">
        <f>Q219+Y219+Z219+AA219+AB219</f>
        <v>0</v>
      </c>
      <c r="AF219" s="19"/>
    </row>
    <row r="220" spans="1:32" ht="15">
      <c r="A220" s="4">
        <v>219</v>
      </c>
      <c r="B220" s="5" t="s">
        <v>286</v>
      </c>
      <c r="C220" s="9" t="s">
        <v>141</v>
      </c>
      <c r="D220" s="4" t="s">
        <v>1</v>
      </c>
      <c r="E220" s="11">
        <v>9.5</v>
      </c>
      <c r="F220" s="4">
        <v>2</v>
      </c>
      <c r="G220" s="11">
        <f>E220*2+F220*2.5</f>
        <v>24</v>
      </c>
      <c r="H220" s="11"/>
      <c r="I220" s="4"/>
      <c r="J220" s="11">
        <f>H220*2+I220*2.5</f>
        <v>0</v>
      </c>
      <c r="K220" s="11"/>
      <c r="L220" s="11"/>
      <c r="M220" s="20">
        <f>K220*2+L220*2.5</f>
        <v>0</v>
      </c>
      <c r="N220" s="20"/>
      <c r="O220" s="20"/>
      <c r="P220" s="23">
        <f>N220*2+O220*2.5</f>
        <v>0</v>
      </c>
      <c r="Q220" s="15">
        <f>IF(G220&gt;J220,G220,J220)</f>
        <v>24</v>
      </c>
      <c r="R220" s="11">
        <v>7.5</v>
      </c>
      <c r="S220" s="11">
        <f>R220*2.5</f>
        <v>18.75</v>
      </c>
      <c r="T220" s="11">
        <v>10</v>
      </c>
      <c r="U220" s="11">
        <f>T220*2.5</f>
        <v>25</v>
      </c>
      <c r="V220" s="11"/>
      <c r="W220" s="20">
        <f>V220*2.5</f>
        <v>0</v>
      </c>
      <c r="X220" s="23"/>
      <c r="Y220" s="15">
        <f>IF(S220&gt;U220,S220,U220)</f>
        <v>25</v>
      </c>
      <c r="Z220" s="15">
        <v>10</v>
      </c>
      <c r="AA220" s="11">
        <v>40</v>
      </c>
      <c r="AB220" s="11"/>
      <c r="AC220" s="20"/>
      <c r="AD220" s="18">
        <f>Q220+Y220</f>
        <v>49</v>
      </c>
      <c r="AE220" s="22">
        <f>Q220+Y220+Z220+AA220+AB220</f>
        <v>99</v>
      </c>
      <c r="AF220" s="19" t="str">
        <f>IF(AE220&gt;=89.5,"A",IF(AE220&gt;=79.5,"B",IF(AE220&gt;=69.5,"C",IF(AE220&gt;=59.5,"D",IF(AE220&gt;=49.5,"E","F")))))</f>
        <v>A</v>
      </c>
    </row>
    <row r="221" spans="1:32" ht="15">
      <c r="A221" s="4">
        <v>220</v>
      </c>
      <c r="B221" s="5" t="s">
        <v>287</v>
      </c>
      <c r="C221" s="9" t="s">
        <v>526</v>
      </c>
      <c r="D221" s="4" t="s">
        <v>1</v>
      </c>
      <c r="E221" s="11"/>
      <c r="F221" s="4"/>
      <c r="G221" s="11">
        <f>E221*2+F221*2.5</f>
        <v>0</v>
      </c>
      <c r="H221" s="11">
        <v>10</v>
      </c>
      <c r="I221" s="4">
        <v>2</v>
      </c>
      <c r="J221" s="11">
        <f>H221*2+I221*2.5</f>
        <v>25</v>
      </c>
      <c r="K221" s="11"/>
      <c r="L221" s="11"/>
      <c r="M221" s="20">
        <f>K221*2+L221*2.5</f>
        <v>0</v>
      </c>
      <c r="N221" s="20"/>
      <c r="O221" s="20"/>
      <c r="P221" s="23">
        <f>N221*2+O221*2.5</f>
        <v>0</v>
      </c>
      <c r="Q221" s="15">
        <f>IF(G221&gt;J221,G221,J221)</f>
        <v>25</v>
      </c>
      <c r="R221" s="11"/>
      <c r="S221" s="11">
        <f>R221*2.5</f>
        <v>0</v>
      </c>
      <c r="T221" s="11">
        <v>9.5</v>
      </c>
      <c r="U221" s="11">
        <f>T221*2.5</f>
        <v>23.75</v>
      </c>
      <c r="V221" s="11"/>
      <c r="W221" s="20">
        <f>V221*2.5</f>
        <v>0</v>
      </c>
      <c r="X221" s="23"/>
      <c r="Y221" s="15">
        <f>IF(S221&gt;U221,S221,U221)</f>
        <v>23.75</v>
      </c>
      <c r="Z221" s="15">
        <v>10</v>
      </c>
      <c r="AA221" s="11"/>
      <c r="AB221" s="11"/>
      <c r="AC221" s="20">
        <v>35</v>
      </c>
      <c r="AD221" s="18">
        <f>Q221+Y221</f>
        <v>48.75</v>
      </c>
      <c r="AE221" s="22">
        <f>Q221+Y221+Z221+AA221+AB221+AC221</f>
        <v>93.75</v>
      </c>
      <c r="AF221" s="19" t="str">
        <f>IF(AE221&gt;=89.5,"A",IF(AE221&gt;=79.5,"B",IF(AE221&gt;=69.5,"C",IF(AE221&gt;=59.5,"D",IF(AE221&gt;=49.5,"E","F")))))</f>
        <v>A</v>
      </c>
    </row>
    <row r="222" spans="1:32" ht="15">
      <c r="A222" s="4">
        <v>221</v>
      </c>
      <c r="B222" s="5" t="s">
        <v>288</v>
      </c>
      <c r="C222" s="9" t="s">
        <v>627</v>
      </c>
      <c r="D222" s="4" t="s">
        <v>1</v>
      </c>
      <c r="E222" s="11"/>
      <c r="F222" s="4"/>
      <c r="G222" s="11">
        <f>E222*2+F222*2.5</f>
        <v>0</v>
      </c>
      <c r="H222" s="11"/>
      <c r="I222" s="4"/>
      <c r="J222" s="11">
        <f>H222*2+I222*2.5</f>
        <v>0</v>
      </c>
      <c r="K222" s="11"/>
      <c r="L222" s="11"/>
      <c r="M222" s="20">
        <f>K222*2+L222*2.5</f>
        <v>0</v>
      </c>
      <c r="N222" s="20"/>
      <c r="O222" s="20"/>
      <c r="P222" s="23">
        <f>N222*2+O222*2.5</f>
        <v>0</v>
      </c>
      <c r="Q222" s="15">
        <f>IF(G222&gt;J222,G222,J222)</f>
        <v>0</v>
      </c>
      <c r="R222" s="11"/>
      <c r="S222" s="11">
        <f>R222*2.5</f>
        <v>0</v>
      </c>
      <c r="T222" s="11"/>
      <c r="U222" s="11">
        <f>T222*2.5</f>
        <v>0</v>
      </c>
      <c r="V222" s="11"/>
      <c r="W222" s="20">
        <f>V222*2.5</f>
        <v>0</v>
      </c>
      <c r="X222" s="23"/>
      <c r="Y222" s="15">
        <f>IF(S222&gt;U222,S222,U222)</f>
        <v>0</v>
      </c>
      <c r="Z222" s="15">
        <v>0</v>
      </c>
      <c r="AA222" s="11"/>
      <c r="AB222" s="11"/>
      <c r="AC222" s="20"/>
      <c r="AD222" s="18">
        <f>Q222+Y222</f>
        <v>0</v>
      </c>
      <c r="AE222" s="22">
        <f>Q222+Y222+Z222+AA222+AB222</f>
        <v>0</v>
      </c>
      <c r="AF222" s="19"/>
    </row>
    <row r="223" spans="1:32" ht="15">
      <c r="A223" s="4">
        <v>222</v>
      </c>
      <c r="B223" s="5" t="s">
        <v>289</v>
      </c>
      <c r="C223" s="9" t="s">
        <v>527</v>
      </c>
      <c r="D223" s="4" t="s">
        <v>1</v>
      </c>
      <c r="E223" s="11"/>
      <c r="F223" s="4"/>
      <c r="G223" s="11">
        <f>E223*2+F223*2.5</f>
        <v>0</v>
      </c>
      <c r="H223" s="11">
        <v>8.5</v>
      </c>
      <c r="I223" s="4">
        <v>1</v>
      </c>
      <c r="J223" s="11">
        <f>H223*2+I223*2.5</f>
        <v>19.5</v>
      </c>
      <c r="K223" s="11"/>
      <c r="L223" s="11"/>
      <c r="M223" s="20">
        <f>K223*2+L223*2.5</f>
        <v>0</v>
      </c>
      <c r="N223" s="20"/>
      <c r="O223" s="20"/>
      <c r="P223" s="23">
        <f>N223*2+O223*2.5</f>
        <v>0</v>
      </c>
      <c r="Q223" s="15">
        <f>IF(G223&gt;J223,G223,J223)</f>
        <v>19.5</v>
      </c>
      <c r="R223" s="11"/>
      <c r="S223" s="11">
        <f>R223*2.5</f>
        <v>0</v>
      </c>
      <c r="T223" s="11">
        <v>9</v>
      </c>
      <c r="U223" s="11">
        <f>T223*2.5</f>
        <v>22.5</v>
      </c>
      <c r="V223" s="11"/>
      <c r="W223" s="20">
        <f>V223*2.5</f>
        <v>0</v>
      </c>
      <c r="X223" s="23"/>
      <c r="Y223" s="15">
        <f>IF(S223&gt;U223,S223,U223)</f>
        <v>22.5</v>
      </c>
      <c r="Z223" s="15">
        <v>9</v>
      </c>
      <c r="AA223" s="11"/>
      <c r="AB223" s="11"/>
      <c r="AC223" s="20"/>
      <c r="AD223" s="18">
        <f>Q223+Y223</f>
        <v>42</v>
      </c>
      <c r="AE223" s="22">
        <f>Q223+Y223+Z223+AA223+AB223</f>
        <v>51</v>
      </c>
      <c r="AF223" s="19" t="str">
        <f>IF(AE223&gt;=89.5,"A",IF(AE223&gt;=79.5,"B",IF(AE223&gt;=69.5,"C",IF(AE223&gt;=59.5,"D",IF(AE223&gt;=49.5,"E","F")))))</f>
        <v>E</v>
      </c>
    </row>
    <row r="224" spans="1:32" ht="15">
      <c r="A224" s="4">
        <v>223</v>
      </c>
      <c r="B224" s="5" t="s">
        <v>290</v>
      </c>
      <c r="C224" s="9" t="s">
        <v>528</v>
      </c>
      <c r="D224" s="4" t="s">
        <v>1</v>
      </c>
      <c r="E224" s="11">
        <v>4.5</v>
      </c>
      <c r="F224" s="4">
        <v>1.5</v>
      </c>
      <c r="G224" s="11">
        <f>E224*2+F224*2.5</f>
        <v>12.75</v>
      </c>
      <c r="H224" s="11"/>
      <c r="I224" s="4"/>
      <c r="J224" s="11">
        <f>H224*2+I224*2.5</f>
        <v>0</v>
      </c>
      <c r="K224" s="11"/>
      <c r="L224" s="11"/>
      <c r="M224" s="20">
        <f>K224*2+L224*2.5</f>
        <v>0</v>
      </c>
      <c r="N224" s="20"/>
      <c r="O224" s="20"/>
      <c r="P224" s="23">
        <f>N224*2+O224*2.5</f>
        <v>0</v>
      </c>
      <c r="Q224" s="15">
        <f>IF(G224&gt;J224,G224,J224)</f>
        <v>12.75</v>
      </c>
      <c r="R224" s="11">
        <v>0.5</v>
      </c>
      <c r="S224" s="11">
        <f>R224*2.5</f>
        <v>1.25</v>
      </c>
      <c r="T224" s="11"/>
      <c r="U224" s="11">
        <f>T224*2.5</f>
        <v>0</v>
      </c>
      <c r="V224" s="11"/>
      <c r="W224" s="20">
        <f>V224*2.5</f>
        <v>0</v>
      </c>
      <c r="X224" s="23">
        <v>17.5</v>
      </c>
      <c r="Y224" s="15">
        <v>17.5</v>
      </c>
      <c r="Z224" s="15">
        <v>5</v>
      </c>
      <c r="AA224" s="11"/>
      <c r="AB224" s="11"/>
      <c r="AC224" s="20"/>
      <c r="AD224" s="18">
        <f>Q224+Y224</f>
        <v>30.25</v>
      </c>
      <c r="AE224" s="22">
        <f>Q224+Y224+Z224+AA224+AB224</f>
        <v>35.25</v>
      </c>
      <c r="AF224" s="19" t="str">
        <f>IF(AE224&gt;=89.5,"A",IF(AE224&gt;=79.5,"B",IF(AE224&gt;=69.5,"C",IF(AE224&gt;=59.5,"D",IF(AE224&gt;=49.5,"E","F")))))</f>
        <v>F</v>
      </c>
    </row>
    <row r="225" spans="1:32" ht="15">
      <c r="A225" s="4">
        <v>224</v>
      </c>
      <c r="B225" s="5" t="s">
        <v>291</v>
      </c>
      <c r="C225" s="9" t="s">
        <v>529</v>
      </c>
      <c r="D225" s="4" t="s">
        <v>1</v>
      </c>
      <c r="E225" s="11"/>
      <c r="F225" s="4"/>
      <c r="G225" s="11">
        <f>E225*2+F225*2.5</f>
        <v>0</v>
      </c>
      <c r="H225" s="11">
        <v>5.5</v>
      </c>
      <c r="I225" s="4">
        <v>0</v>
      </c>
      <c r="J225" s="11">
        <f>H225*2+I225*2.5</f>
        <v>11</v>
      </c>
      <c r="K225" s="11"/>
      <c r="L225" s="11"/>
      <c r="M225" s="20">
        <f>K225*2+L225*2.5</f>
        <v>0</v>
      </c>
      <c r="N225" s="20">
        <v>6.5</v>
      </c>
      <c r="O225" s="20">
        <v>0.5</v>
      </c>
      <c r="P225" s="23">
        <f>N225*2+O225*2.5</f>
        <v>14.25</v>
      </c>
      <c r="Q225" s="15">
        <v>14.25</v>
      </c>
      <c r="R225" s="11"/>
      <c r="S225" s="11">
        <f>R225*2.5</f>
        <v>0</v>
      </c>
      <c r="T225" s="11">
        <v>2.5</v>
      </c>
      <c r="U225" s="11">
        <f>T225*2.5</f>
        <v>6.25</v>
      </c>
      <c r="V225" s="11"/>
      <c r="W225" s="20">
        <f>V225*2.5</f>
        <v>0</v>
      </c>
      <c r="X225" s="23">
        <v>3.75</v>
      </c>
      <c r="Y225" s="15">
        <f>IF(S225&gt;U225,S225,U225)</f>
        <v>6.25</v>
      </c>
      <c r="Z225" s="15">
        <v>5</v>
      </c>
      <c r="AA225" s="11"/>
      <c r="AB225" s="11"/>
      <c r="AC225" s="20"/>
      <c r="AD225" s="18">
        <f>Q225+Y225</f>
        <v>20.5</v>
      </c>
      <c r="AE225" s="22">
        <f>Q225+Y225+Z225+AA225+AB225</f>
        <v>25.5</v>
      </c>
      <c r="AF225" s="19" t="str">
        <f>IF(AE225&gt;=89.5,"A",IF(AE225&gt;=79.5,"B",IF(AE225&gt;=69.5,"C",IF(AE225&gt;=59.5,"D",IF(AE225&gt;=49.5,"E","F")))))</f>
        <v>F</v>
      </c>
    </row>
    <row r="226" spans="1:32" ht="15">
      <c r="A226" s="4">
        <v>225</v>
      </c>
      <c r="B226" s="5" t="s">
        <v>292</v>
      </c>
      <c r="C226" s="9" t="s">
        <v>602</v>
      </c>
      <c r="D226" s="4" t="s">
        <v>1</v>
      </c>
      <c r="E226" s="11">
        <v>10</v>
      </c>
      <c r="F226" s="4">
        <v>1</v>
      </c>
      <c r="G226" s="11">
        <f>E226*2+F226*2.5</f>
        <v>22.5</v>
      </c>
      <c r="H226" s="11"/>
      <c r="I226" s="4"/>
      <c r="J226" s="11">
        <f>H226*2+I226*2.5</f>
        <v>0</v>
      </c>
      <c r="K226" s="11"/>
      <c r="L226" s="11"/>
      <c r="M226" s="20">
        <f>K226*2+L226*2.5</f>
        <v>0</v>
      </c>
      <c r="N226" s="20"/>
      <c r="O226" s="20"/>
      <c r="P226" s="23">
        <f>N226*2+O226*2.5</f>
        <v>0</v>
      </c>
      <c r="Q226" s="15">
        <f>IF(G226&gt;J226,G226,J226)</f>
        <v>22.5</v>
      </c>
      <c r="R226" s="11"/>
      <c r="S226" s="11">
        <f>R226*2.5</f>
        <v>0</v>
      </c>
      <c r="T226" s="11">
        <v>8</v>
      </c>
      <c r="U226" s="11">
        <f>T226*2.5</f>
        <v>20</v>
      </c>
      <c r="V226" s="11"/>
      <c r="W226" s="20">
        <f>V226*2.5</f>
        <v>0</v>
      </c>
      <c r="X226" s="23"/>
      <c r="Y226" s="15">
        <f>IF(S226&gt;U226,S226,U226)</f>
        <v>20</v>
      </c>
      <c r="Z226" s="15">
        <v>9</v>
      </c>
      <c r="AA226" s="11"/>
      <c r="AB226" s="11"/>
      <c r="AC226" s="20"/>
      <c r="AD226" s="18">
        <f>Q226+Y226</f>
        <v>42.5</v>
      </c>
      <c r="AE226" s="22">
        <f>Q226+Y226+Z226+AA226+AB226</f>
        <v>51.5</v>
      </c>
      <c r="AF226" s="19" t="str">
        <f>IF(AE226&gt;=89.5,"A",IF(AE226&gt;=79.5,"B",IF(AE226&gt;=69.5,"C",IF(AE226&gt;=59.5,"D",IF(AE226&gt;=49.5,"E","F")))))</f>
        <v>E</v>
      </c>
    </row>
    <row r="227" spans="1:32" ht="15">
      <c r="A227" s="4">
        <v>226</v>
      </c>
      <c r="B227" s="5" t="s">
        <v>293</v>
      </c>
      <c r="C227" s="9" t="s">
        <v>530</v>
      </c>
      <c r="D227" s="4" t="s">
        <v>1</v>
      </c>
      <c r="E227" s="11"/>
      <c r="F227" s="4"/>
      <c r="G227" s="11">
        <f>E227*2+F227*2.5</f>
        <v>0</v>
      </c>
      <c r="H227" s="11">
        <v>8</v>
      </c>
      <c r="I227" s="4">
        <v>1</v>
      </c>
      <c r="J227" s="11">
        <f>H227*2+I227*2.5</f>
        <v>18.5</v>
      </c>
      <c r="K227" s="11"/>
      <c r="L227" s="11"/>
      <c r="M227" s="20">
        <f>K227*2+L227*2.5</f>
        <v>0</v>
      </c>
      <c r="N227" s="20"/>
      <c r="O227" s="20"/>
      <c r="P227" s="23">
        <f>N227*2+O227*2.5</f>
        <v>0</v>
      </c>
      <c r="Q227" s="15">
        <f>IF(G227&gt;J227,G227,J227)</f>
        <v>18.5</v>
      </c>
      <c r="R227" s="11"/>
      <c r="S227" s="11">
        <f>R227*2.5</f>
        <v>0</v>
      </c>
      <c r="T227" s="11">
        <v>2.5</v>
      </c>
      <c r="U227" s="11">
        <f>T227*2.5</f>
        <v>6.25</v>
      </c>
      <c r="V227" s="11"/>
      <c r="W227" s="20">
        <f>V227*2.5</f>
        <v>0</v>
      </c>
      <c r="X227" s="23"/>
      <c r="Y227" s="15">
        <f>IF(S227&gt;U227,S227,U227)</f>
        <v>6.25</v>
      </c>
      <c r="Z227" s="15">
        <v>7</v>
      </c>
      <c r="AA227" s="11"/>
      <c r="AB227" s="11"/>
      <c r="AC227" s="20"/>
      <c r="AD227" s="18">
        <f>Q227+Y227</f>
        <v>24.75</v>
      </c>
      <c r="AE227" s="22">
        <f>Q227+Y227+Z227+AA227+AB227</f>
        <v>31.75</v>
      </c>
      <c r="AF227" s="19" t="str">
        <f>IF(AE227&gt;=89.5,"A",IF(AE227&gt;=79.5,"B",IF(AE227&gt;=69.5,"C",IF(AE227&gt;=59.5,"D",IF(AE227&gt;=49.5,"E","F")))))</f>
        <v>F</v>
      </c>
    </row>
    <row r="228" spans="1:32" ht="15">
      <c r="A228" s="4">
        <v>227</v>
      </c>
      <c r="B228" s="5" t="s">
        <v>294</v>
      </c>
      <c r="C228" s="9" t="s">
        <v>531</v>
      </c>
      <c r="D228" s="4" t="s">
        <v>1</v>
      </c>
      <c r="E228" s="11"/>
      <c r="F228" s="4"/>
      <c r="G228" s="11">
        <f>E228*2+F228*2.5</f>
        <v>0</v>
      </c>
      <c r="H228" s="11">
        <v>9</v>
      </c>
      <c r="I228" s="4">
        <v>2</v>
      </c>
      <c r="J228" s="11">
        <f>H228*2+I228*2.5</f>
        <v>23</v>
      </c>
      <c r="K228" s="11"/>
      <c r="L228" s="11"/>
      <c r="M228" s="20">
        <f>K228*2+L228*2.5</f>
        <v>0</v>
      </c>
      <c r="N228" s="20"/>
      <c r="O228" s="20"/>
      <c r="P228" s="23">
        <f>N228*2+O228*2.5</f>
        <v>0</v>
      </c>
      <c r="Q228" s="15">
        <f>IF(G228&gt;J228,G228,J228)</f>
        <v>23</v>
      </c>
      <c r="R228" s="11"/>
      <c r="S228" s="11">
        <f>R228*2.5</f>
        <v>0</v>
      </c>
      <c r="T228" s="11">
        <v>7</v>
      </c>
      <c r="U228" s="11">
        <f>T228*2.5</f>
        <v>17.5</v>
      </c>
      <c r="V228" s="11"/>
      <c r="W228" s="20">
        <f>V228*2.5</f>
        <v>0</v>
      </c>
      <c r="X228" s="23"/>
      <c r="Y228" s="15">
        <f>IF(S228&gt;U228,S228,U228)</f>
        <v>17.5</v>
      </c>
      <c r="Z228" s="15">
        <v>7</v>
      </c>
      <c r="AA228" s="11">
        <v>15</v>
      </c>
      <c r="AB228" s="11"/>
      <c r="AC228" s="20"/>
      <c r="AD228" s="18">
        <f>Q228+Y228</f>
        <v>40.5</v>
      </c>
      <c r="AE228" s="22">
        <f>Q228+Y228+Z228+AA228+AB228</f>
        <v>62.5</v>
      </c>
      <c r="AF228" s="19" t="str">
        <f>IF(AE228&gt;=89.5,"A",IF(AE228&gt;=79.5,"B",IF(AE228&gt;=69.5,"C",IF(AE228&gt;=59.5,"D",IF(AE228&gt;=49.5,"E","F")))))</f>
        <v>D</v>
      </c>
    </row>
    <row r="229" spans="1:32" ht="15">
      <c r="A229" s="4">
        <v>228</v>
      </c>
      <c r="B229" s="5" t="s">
        <v>295</v>
      </c>
      <c r="C229" s="9" t="s">
        <v>532</v>
      </c>
      <c r="D229" s="4" t="s">
        <v>1</v>
      </c>
      <c r="E229" s="11"/>
      <c r="F229" s="4"/>
      <c r="G229" s="11">
        <f>E229*2+F229*2.5</f>
        <v>0</v>
      </c>
      <c r="H229" s="11"/>
      <c r="I229" s="4"/>
      <c r="J229" s="11">
        <f>H229*2+I229*2.5</f>
        <v>0</v>
      </c>
      <c r="K229" s="11"/>
      <c r="L229" s="11"/>
      <c r="M229" s="20">
        <f>K229*2+L229*2.5</f>
        <v>0</v>
      </c>
      <c r="N229" s="20"/>
      <c r="O229" s="20"/>
      <c r="P229" s="23">
        <f>N229*2+O229*2.5</f>
        <v>0</v>
      </c>
      <c r="Q229" s="15">
        <f>IF(G229&gt;J229,G229,J229)</f>
        <v>0</v>
      </c>
      <c r="R229" s="11"/>
      <c r="S229" s="11">
        <f>R229*2.5</f>
        <v>0</v>
      </c>
      <c r="T229" s="11"/>
      <c r="U229" s="11">
        <f>T229*2.5</f>
        <v>0</v>
      </c>
      <c r="V229" s="11"/>
      <c r="W229" s="20">
        <f>V229*2.5</f>
        <v>0</v>
      </c>
      <c r="X229" s="23"/>
      <c r="Y229" s="15">
        <f>IF(S229&gt;U229,S229,U229)</f>
        <v>0</v>
      </c>
      <c r="Z229" s="15">
        <v>0</v>
      </c>
      <c r="AA229" s="11"/>
      <c r="AB229" s="11"/>
      <c r="AC229" s="20"/>
      <c r="AD229" s="18">
        <f>Q229+Y229</f>
        <v>0</v>
      </c>
      <c r="AE229" s="22">
        <f>Q229+Y229+Z229+AA229+AB229</f>
        <v>0</v>
      </c>
      <c r="AF229" s="19"/>
    </row>
    <row r="230" spans="1:32" ht="15">
      <c r="A230" s="4">
        <v>229</v>
      </c>
      <c r="B230" s="5" t="s">
        <v>296</v>
      </c>
      <c r="C230" s="9" t="s">
        <v>533</v>
      </c>
      <c r="D230" s="4" t="s">
        <v>1</v>
      </c>
      <c r="E230" s="11">
        <v>9</v>
      </c>
      <c r="F230" s="4">
        <v>2</v>
      </c>
      <c r="G230" s="11">
        <f>E230*2+F230*2.5</f>
        <v>23</v>
      </c>
      <c r="H230" s="11"/>
      <c r="I230" s="4"/>
      <c r="J230" s="11">
        <f>H230*2+I230*2.5</f>
        <v>0</v>
      </c>
      <c r="K230" s="11"/>
      <c r="L230" s="11"/>
      <c r="M230" s="20">
        <f>K230*2+L230*2.5</f>
        <v>0</v>
      </c>
      <c r="N230" s="20"/>
      <c r="O230" s="20"/>
      <c r="P230" s="23">
        <f>N230*2+O230*2.5</f>
        <v>0</v>
      </c>
      <c r="Q230" s="15">
        <f>IF(G230&gt;J230,G230,J230)</f>
        <v>23</v>
      </c>
      <c r="R230" s="11">
        <v>10</v>
      </c>
      <c r="S230" s="11">
        <f>R230*2.5</f>
        <v>25</v>
      </c>
      <c r="T230" s="11"/>
      <c r="U230" s="11">
        <f>T230*2.5</f>
        <v>0</v>
      </c>
      <c r="V230" s="11"/>
      <c r="W230" s="20">
        <f>V230*2.5</f>
        <v>0</v>
      </c>
      <c r="X230" s="23"/>
      <c r="Y230" s="15">
        <f>IF(S230&gt;U230,S230,U230)</f>
        <v>25</v>
      </c>
      <c r="Z230" s="15">
        <v>10</v>
      </c>
      <c r="AA230" s="11"/>
      <c r="AB230" s="11">
        <v>40</v>
      </c>
      <c r="AC230" s="20"/>
      <c r="AD230" s="18">
        <f>Q230+Y230</f>
        <v>48</v>
      </c>
      <c r="AE230" s="22">
        <f>Q230+Y230+Z230+AA230+AB230</f>
        <v>98</v>
      </c>
      <c r="AF230" s="19" t="str">
        <f>IF(AE230&gt;=89.5,"A",IF(AE230&gt;=79.5,"B",IF(AE230&gt;=69.5,"C",IF(AE230&gt;=59.5,"D",IF(AE230&gt;=49.5,"E","F")))))</f>
        <v>A</v>
      </c>
    </row>
    <row r="231" spans="1:32" ht="15">
      <c r="A231" s="4">
        <v>230</v>
      </c>
      <c r="B231" s="5" t="s">
        <v>297</v>
      </c>
      <c r="C231" s="9" t="s">
        <v>534</v>
      </c>
      <c r="D231" s="4" t="s">
        <v>1</v>
      </c>
      <c r="E231" s="11"/>
      <c r="F231" s="4"/>
      <c r="G231" s="11">
        <f>E231*2+F231*2.5</f>
        <v>0</v>
      </c>
      <c r="H231" s="11">
        <v>6</v>
      </c>
      <c r="I231" s="4">
        <v>1</v>
      </c>
      <c r="J231" s="11">
        <f>H231*2+I231*2.5</f>
        <v>14.5</v>
      </c>
      <c r="K231" s="11">
        <v>8.5</v>
      </c>
      <c r="L231" s="11">
        <v>1</v>
      </c>
      <c r="M231" s="20">
        <f>K231*2+L231*2.5</f>
        <v>19.5</v>
      </c>
      <c r="N231" s="20"/>
      <c r="O231" s="20"/>
      <c r="P231" s="23">
        <f>N231*2+O231*2.5</f>
        <v>0</v>
      </c>
      <c r="Q231" s="15">
        <v>19.5</v>
      </c>
      <c r="R231" s="11"/>
      <c r="S231" s="11">
        <f>R231*2.5</f>
        <v>0</v>
      </c>
      <c r="T231" s="11">
        <v>3</v>
      </c>
      <c r="U231" s="11">
        <f>T231*2.5</f>
        <v>7.5</v>
      </c>
      <c r="V231" s="11">
        <v>7</v>
      </c>
      <c r="W231" s="20">
        <f>V231*2.5</f>
        <v>17.5</v>
      </c>
      <c r="X231" s="23">
        <v>21.25</v>
      </c>
      <c r="Y231" s="15">
        <v>21.25</v>
      </c>
      <c r="Z231" s="15">
        <v>7</v>
      </c>
      <c r="AA231" s="11"/>
      <c r="AB231" s="11"/>
      <c r="AC231" s="20"/>
      <c r="AD231" s="18">
        <f>Q231+Y231</f>
        <v>40.75</v>
      </c>
      <c r="AE231" s="22">
        <f>Q231+Y231+Z231+AA231+AB231</f>
        <v>47.75</v>
      </c>
      <c r="AF231" s="19" t="str">
        <f>IF(AE231&gt;=89.5,"A",IF(AE231&gt;=79.5,"B",IF(AE231&gt;=69.5,"C",IF(AE231&gt;=59.5,"D",IF(AE231&gt;=49.5,"E","F")))))</f>
        <v>F</v>
      </c>
    </row>
    <row r="232" spans="1:32" ht="15">
      <c r="A232" s="4">
        <v>231</v>
      </c>
      <c r="B232" s="5" t="s">
        <v>298</v>
      </c>
      <c r="C232" s="9" t="s">
        <v>123</v>
      </c>
      <c r="D232" s="4" t="s">
        <v>1</v>
      </c>
      <c r="E232" s="11"/>
      <c r="F232" s="4"/>
      <c r="G232" s="11">
        <f>E232*2+F232*2.5</f>
        <v>0</v>
      </c>
      <c r="H232" s="11">
        <v>0</v>
      </c>
      <c r="I232" s="4">
        <v>0</v>
      </c>
      <c r="J232" s="11">
        <f>H232*2+I232*2.5</f>
        <v>0</v>
      </c>
      <c r="K232" s="11"/>
      <c r="L232" s="11"/>
      <c r="M232" s="20">
        <f>K232*2+L232*2.5</f>
        <v>0</v>
      </c>
      <c r="N232" s="20"/>
      <c r="O232" s="20"/>
      <c r="P232" s="23">
        <f>N232*2+O232*2.5</f>
        <v>0</v>
      </c>
      <c r="Q232" s="15">
        <f>IF(G232&gt;J232,G232,J232)</f>
        <v>0</v>
      </c>
      <c r="R232" s="11"/>
      <c r="S232" s="11">
        <f>R232*2.5</f>
        <v>0</v>
      </c>
      <c r="T232" s="11"/>
      <c r="U232" s="11">
        <f>T232*2.5</f>
        <v>0</v>
      </c>
      <c r="V232" s="11"/>
      <c r="W232" s="20">
        <f>V232*2.5</f>
        <v>0</v>
      </c>
      <c r="X232" s="23"/>
      <c r="Y232" s="15">
        <f>IF(S232&gt;U232,S232,U232)</f>
        <v>0</v>
      </c>
      <c r="Z232" s="15">
        <v>0</v>
      </c>
      <c r="AA232" s="11"/>
      <c r="AB232" s="11"/>
      <c r="AC232" s="20"/>
      <c r="AD232" s="18">
        <f>Q232+Y232</f>
        <v>0</v>
      </c>
      <c r="AE232" s="22">
        <f>Q232+Y232+Z232+AA232+AB232</f>
        <v>0</v>
      </c>
      <c r="AF232" s="19"/>
    </row>
    <row r="233" spans="1:32" ht="15">
      <c r="A233" s="4">
        <v>232</v>
      </c>
      <c r="B233" s="5" t="s">
        <v>299</v>
      </c>
      <c r="C233" s="9" t="s">
        <v>535</v>
      </c>
      <c r="D233" s="4" t="s">
        <v>1</v>
      </c>
      <c r="E233" s="11">
        <v>0.5</v>
      </c>
      <c r="F233" s="4">
        <v>0</v>
      </c>
      <c r="G233" s="11">
        <f>E233*2+F233*2.5</f>
        <v>1</v>
      </c>
      <c r="H233" s="11">
        <v>3</v>
      </c>
      <c r="I233" s="4">
        <v>0.5</v>
      </c>
      <c r="J233" s="11">
        <f>H233*2+I233*2.5</f>
        <v>7.25</v>
      </c>
      <c r="K233" s="11">
        <v>3.5</v>
      </c>
      <c r="L233" s="11">
        <v>0</v>
      </c>
      <c r="M233" s="20">
        <f>K233*2+L233*2.5</f>
        <v>7</v>
      </c>
      <c r="N233" s="20">
        <v>7</v>
      </c>
      <c r="O233" s="20">
        <v>1.5</v>
      </c>
      <c r="P233" s="23">
        <f>N233*2+O233*2.5</f>
        <v>17.75</v>
      </c>
      <c r="Q233" s="15">
        <v>17.75</v>
      </c>
      <c r="R233" s="11"/>
      <c r="S233" s="11">
        <f>R233*2.5</f>
        <v>0</v>
      </c>
      <c r="T233" s="11">
        <v>3</v>
      </c>
      <c r="U233" s="11">
        <f>T233*2.5</f>
        <v>7.5</v>
      </c>
      <c r="V233" s="11">
        <v>0</v>
      </c>
      <c r="W233" s="20">
        <f>V233*2.5</f>
        <v>0</v>
      </c>
      <c r="X233" s="23">
        <v>2.5</v>
      </c>
      <c r="Y233" s="15">
        <f>IF(S233&gt;U233,S233,U233)</f>
        <v>7.5</v>
      </c>
      <c r="Z233" s="15">
        <v>8</v>
      </c>
      <c r="AA233" s="11"/>
      <c r="AB233" s="11"/>
      <c r="AC233" s="20"/>
      <c r="AD233" s="18">
        <f>Q233+Y233</f>
        <v>25.25</v>
      </c>
      <c r="AE233" s="22">
        <f>Q233+Y233+Z233+AA233+AB233</f>
        <v>33.25</v>
      </c>
      <c r="AF233" s="19" t="str">
        <f>IF(AE233&gt;=89.5,"A",IF(AE233&gt;=79.5,"B",IF(AE233&gt;=69.5,"C",IF(AE233&gt;=59.5,"D",IF(AE233&gt;=49.5,"E","F")))))</f>
        <v>F</v>
      </c>
    </row>
    <row r="234" spans="1:32" ht="15">
      <c r="A234" s="4">
        <v>233</v>
      </c>
      <c r="B234" s="5" t="s">
        <v>300</v>
      </c>
      <c r="C234" s="9" t="s">
        <v>301</v>
      </c>
      <c r="D234" s="4" t="s">
        <v>1</v>
      </c>
      <c r="E234" s="11"/>
      <c r="F234" s="4"/>
      <c r="G234" s="11">
        <f>E234*2+F234*2.5</f>
        <v>0</v>
      </c>
      <c r="H234" s="11"/>
      <c r="I234" s="4"/>
      <c r="J234" s="11">
        <f>H234*2+I234*2.5</f>
        <v>0</v>
      </c>
      <c r="K234" s="11"/>
      <c r="L234" s="11"/>
      <c r="M234" s="20">
        <f>K234*2+L234*2.5</f>
        <v>0</v>
      </c>
      <c r="N234" s="20"/>
      <c r="O234" s="20"/>
      <c r="P234" s="23">
        <f>N234*2+O234*2.5</f>
        <v>0</v>
      </c>
      <c r="Q234" s="15">
        <f>IF(G234&gt;J234,G234,J234)</f>
        <v>0</v>
      </c>
      <c r="R234" s="11"/>
      <c r="S234" s="11">
        <f>R234*2.5</f>
        <v>0</v>
      </c>
      <c r="T234" s="11"/>
      <c r="U234" s="11">
        <f>T234*2.5</f>
        <v>0</v>
      </c>
      <c r="V234" s="11"/>
      <c r="W234" s="20">
        <f>V234*2.5</f>
        <v>0</v>
      </c>
      <c r="X234" s="23"/>
      <c r="Y234" s="15">
        <f>IF(S234&gt;U234,S234,U234)</f>
        <v>0</v>
      </c>
      <c r="Z234" s="15">
        <v>0</v>
      </c>
      <c r="AA234" s="11"/>
      <c r="AB234" s="11"/>
      <c r="AC234" s="20"/>
      <c r="AD234" s="18">
        <f>Q234+Y234</f>
        <v>0</v>
      </c>
      <c r="AE234" s="22">
        <f>Q234+Y234+Z234+AA234+AB234</f>
        <v>0</v>
      </c>
      <c r="AF234" s="19"/>
    </row>
    <row r="235" spans="1:32" ht="15">
      <c r="A235" s="4">
        <v>234</v>
      </c>
      <c r="B235" s="5" t="s">
        <v>302</v>
      </c>
      <c r="C235" s="9" t="s">
        <v>628</v>
      </c>
      <c r="D235" s="4" t="s">
        <v>1</v>
      </c>
      <c r="E235" s="11"/>
      <c r="F235" s="4"/>
      <c r="G235" s="11">
        <f>E235*2+F235*2.5</f>
        <v>0</v>
      </c>
      <c r="H235" s="11"/>
      <c r="I235" s="4"/>
      <c r="J235" s="11">
        <f>H235*2+I235*2.5</f>
        <v>0</v>
      </c>
      <c r="K235" s="11"/>
      <c r="L235" s="11"/>
      <c r="M235" s="20">
        <f>K235*2+L235*2.5</f>
        <v>0</v>
      </c>
      <c r="N235" s="20"/>
      <c r="O235" s="20"/>
      <c r="P235" s="23">
        <f>N235*2+O235*2.5</f>
        <v>0</v>
      </c>
      <c r="Q235" s="15">
        <f>IF(G235&gt;J235,G235,J235)</f>
        <v>0</v>
      </c>
      <c r="R235" s="11"/>
      <c r="S235" s="11">
        <f>R235*2.5</f>
        <v>0</v>
      </c>
      <c r="T235" s="11"/>
      <c r="U235" s="11">
        <f>T235*2.5</f>
        <v>0</v>
      </c>
      <c r="V235" s="11"/>
      <c r="W235" s="20">
        <f>V235*2.5</f>
        <v>0</v>
      </c>
      <c r="X235" s="23"/>
      <c r="Y235" s="15">
        <f>IF(S235&gt;U235,S235,U235)</f>
        <v>0</v>
      </c>
      <c r="Z235" s="15">
        <v>0</v>
      </c>
      <c r="AA235" s="11"/>
      <c r="AB235" s="11"/>
      <c r="AC235" s="20"/>
      <c r="AD235" s="18">
        <f>Q235+Y235</f>
        <v>0</v>
      </c>
      <c r="AE235" s="22">
        <f>Q235+Y235+Z235+AA235+AB235</f>
        <v>0</v>
      </c>
      <c r="AF235" s="19"/>
    </row>
    <row r="236" spans="1:32" ht="15">
      <c r="A236" s="4">
        <v>235</v>
      </c>
      <c r="B236" s="5" t="s">
        <v>303</v>
      </c>
      <c r="C236" s="9" t="s">
        <v>536</v>
      </c>
      <c r="D236" s="4" t="s">
        <v>1</v>
      </c>
      <c r="E236" s="11"/>
      <c r="F236" s="4"/>
      <c r="G236" s="11">
        <f>E236*2+F236*2.5</f>
        <v>0</v>
      </c>
      <c r="H236" s="11"/>
      <c r="I236" s="4"/>
      <c r="J236" s="11">
        <f>H236*2+I236*2.5</f>
        <v>0</v>
      </c>
      <c r="K236" s="11"/>
      <c r="L236" s="11"/>
      <c r="M236" s="20">
        <f>K236*2+L236*2.5</f>
        <v>0</v>
      </c>
      <c r="N236" s="20"/>
      <c r="O236" s="20"/>
      <c r="P236" s="23">
        <f>N236*2+O236*2.5</f>
        <v>0</v>
      </c>
      <c r="Q236" s="15">
        <f>IF(G236&gt;J236,G236,J236)</f>
        <v>0</v>
      </c>
      <c r="R236" s="11"/>
      <c r="S236" s="11">
        <f>R236*2.5</f>
        <v>0</v>
      </c>
      <c r="T236" s="11"/>
      <c r="U236" s="11">
        <f>T236*2.5</f>
        <v>0</v>
      </c>
      <c r="V236" s="11"/>
      <c r="W236" s="20">
        <f>V236*2.5</f>
        <v>0</v>
      </c>
      <c r="X236" s="23"/>
      <c r="Y236" s="15">
        <f>IF(S236&gt;U236,S236,U236)</f>
        <v>0</v>
      </c>
      <c r="Z236" s="15">
        <v>0</v>
      </c>
      <c r="AA236" s="11"/>
      <c r="AB236" s="11"/>
      <c r="AC236" s="20"/>
      <c r="AD236" s="18">
        <f>Q236+Y236</f>
        <v>0</v>
      </c>
      <c r="AE236" s="22">
        <f>Q236+Y236+Z236+AA236+AB236</f>
        <v>0</v>
      </c>
      <c r="AF236" s="19"/>
    </row>
    <row r="237" spans="1:32" ht="15">
      <c r="A237" s="4">
        <v>236</v>
      </c>
      <c r="B237" s="5" t="s">
        <v>304</v>
      </c>
      <c r="C237" s="9" t="s">
        <v>537</v>
      </c>
      <c r="D237" s="4" t="s">
        <v>1</v>
      </c>
      <c r="E237" s="11">
        <v>7</v>
      </c>
      <c r="F237" s="4">
        <v>0.5</v>
      </c>
      <c r="G237" s="11">
        <f>E237*2+F237*2.5</f>
        <v>15.25</v>
      </c>
      <c r="H237" s="11"/>
      <c r="I237" s="4"/>
      <c r="J237" s="11">
        <f>H237*2+I237*2.5</f>
        <v>0</v>
      </c>
      <c r="K237" s="11"/>
      <c r="L237" s="11"/>
      <c r="M237" s="20">
        <f>K237*2+L237*2.5</f>
        <v>0</v>
      </c>
      <c r="N237" s="20">
        <v>8</v>
      </c>
      <c r="O237" s="20">
        <v>1</v>
      </c>
      <c r="P237" s="23">
        <f>N237*2+O237*2.5</f>
        <v>18.5</v>
      </c>
      <c r="Q237" s="15">
        <v>18.5</v>
      </c>
      <c r="R237" s="11"/>
      <c r="S237" s="11">
        <f>R237*2.5</f>
        <v>0</v>
      </c>
      <c r="T237" s="11">
        <v>6</v>
      </c>
      <c r="U237" s="11">
        <f>T237*2.5</f>
        <v>15</v>
      </c>
      <c r="V237" s="11"/>
      <c r="W237" s="20">
        <f>V237*2.5</f>
        <v>0</v>
      </c>
      <c r="X237" s="23">
        <v>11.25</v>
      </c>
      <c r="Y237" s="15">
        <f>IF(S237&gt;U237,S237,U237)</f>
        <v>15</v>
      </c>
      <c r="Z237" s="15">
        <v>5</v>
      </c>
      <c r="AA237" s="11"/>
      <c r="AB237" s="11"/>
      <c r="AC237" s="20"/>
      <c r="AD237" s="18">
        <f>Q237+Y237</f>
        <v>33.5</v>
      </c>
      <c r="AE237" s="22">
        <f>Q237+Y237+Z237+AA237+AB237</f>
        <v>38.5</v>
      </c>
      <c r="AF237" s="19" t="str">
        <f>IF(AE237&gt;=89.5,"A",IF(AE237&gt;=79.5,"B",IF(AE237&gt;=69.5,"C",IF(AE237&gt;=59.5,"D",IF(AE237&gt;=49.5,"E","F")))))</f>
        <v>F</v>
      </c>
    </row>
    <row r="238" spans="1:32" ht="15">
      <c r="A238" s="4">
        <v>237</v>
      </c>
      <c r="B238" s="5" t="s">
        <v>305</v>
      </c>
      <c r="C238" s="9" t="s">
        <v>306</v>
      </c>
      <c r="D238" s="4" t="s">
        <v>1</v>
      </c>
      <c r="E238" s="11"/>
      <c r="F238" s="4"/>
      <c r="G238" s="11">
        <f>E238*2+F238*2.5</f>
        <v>0</v>
      </c>
      <c r="H238" s="11">
        <v>1</v>
      </c>
      <c r="I238" s="4">
        <v>0.5</v>
      </c>
      <c r="J238" s="11">
        <f>H238*2+I238*2.5</f>
        <v>3.25</v>
      </c>
      <c r="K238" s="11"/>
      <c r="L238" s="11"/>
      <c r="M238" s="20">
        <f>K238*2+L238*2.5</f>
        <v>0</v>
      </c>
      <c r="N238" s="20"/>
      <c r="O238" s="20"/>
      <c r="P238" s="23">
        <f>N238*2+O238*2.5</f>
        <v>0</v>
      </c>
      <c r="Q238" s="15">
        <f>IF(G238&gt;J238,G238,J238)</f>
        <v>3.25</v>
      </c>
      <c r="R238" s="11"/>
      <c r="S238" s="11">
        <f>R238*2.5</f>
        <v>0</v>
      </c>
      <c r="T238" s="11"/>
      <c r="U238" s="11">
        <f>T238*2.5</f>
        <v>0</v>
      </c>
      <c r="V238" s="11"/>
      <c r="W238" s="20">
        <f>V238*2.5</f>
        <v>0</v>
      </c>
      <c r="X238" s="23"/>
      <c r="Y238" s="15">
        <f>IF(S238&gt;U238,S238,U238)</f>
        <v>0</v>
      </c>
      <c r="Z238" s="15">
        <v>5</v>
      </c>
      <c r="AA238" s="11"/>
      <c r="AB238" s="11"/>
      <c r="AC238" s="20"/>
      <c r="AD238" s="18">
        <f>Q238+Y238</f>
        <v>3.25</v>
      </c>
      <c r="AE238" s="22">
        <f>Q238+Y238+Z238+AA238+AB238</f>
        <v>8.25</v>
      </c>
      <c r="AF238" s="19" t="str">
        <f>IF(AE238&gt;=89.5,"A",IF(AE238&gt;=79.5,"B",IF(AE238&gt;=69.5,"C",IF(AE238&gt;=59.5,"D",IF(AE238&gt;=49.5,"E","F")))))</f>
        <v>F</v>
      </c>
    </row>
    <row r="239" spans="1:32" ht="15">
      <c r="A239" s="4">
        <v>238</v>
      </c>
      <c r="B239" s="5" t="s">
        <v>307</v>
      </c>
      <c r="C239" s="9" t="s">
        <v>538</v>
      </c>
      <c r="D239" s="4" t="s">
        <v>0</v>
      </c>
      <c r="E239" s="11"/>
      <c r="F239" s="4"/>
      <c r="G239" s="11">
        <f>E239*2+F239*2.5</f>
        <v>0</v>
      </c>
      <c r="H239" s="11"/>
      <c r="I239" s="4"/>
      <c r="J239" s="11">
        <f>H239*2+I239*2.5</f>
        <v>0</v>
      </c>
      <c r="K239" s="11"/>
      <c r="L239" s="11"/>
      <c r="M239" s="20">
        <f>K239*2+L239*2.5</f>
        <v>0</v>
      </c>
      <c r="N239" s="20"/>
      <c r="O239" s="20"/>
      <c r="P239" s="23">
        <f>N239*2+O239*2.5</f>
        <v>0</v>
      </c>
      <c r="Q239" s="15">
        <f>IF(G239&gt;J239,G239,J239)</f>
        <v>0</v>
      </c>
      <c r="R239" s="11"/>
      <c r="S239" s="11">
        <f>R239*2.5</f>
        <v>0</v>
      </c>
      <c r="T239" s="11"/>
      <c r="U239" s="11">
        <f>T239*2.5</f>
        <v>0</v>
      </c>
      <c r="V239" s="11"/>
      <c r="W239" s="20">
        <f>V239*2.5</f>
        <v>0</v>
      </c>
      <c r="X239" s="23"/>
      <c r="Y239" s="15">
        <f>IF(S239&gt;U239,S239,U239)</f>
        <v>0</v>
      </c>
      <c r="Z239" s="15">
        <v>10</v>
      </c>
      <c r="AA239" s="11"/>
      <c r="AB239" s="11"/>
      <c r="AC239" s="20"/>
      <c r="AD239" s="18">
        <f>Q239+Y239</f>
        <v>0</v>
      </c>
      <c r="AE239" s="22">
        <f>Q239+Y239+Z239+AA239+AB239</f>
        <v>10</v>
      </c>
      <c r="AF239" s="19" t="str">
        <f>IF(AE239&gt;=89.5,"A",IF(AE239&gt;=79.5,"B",IF(AE239&gt;=69.5,"C",IF(AE239&gt;=59.5,"D",IF(AE239&gt;=49.5,"E","F")))))</f>
        <v>F</v>
      </c>
    </row>
    <row r="240" spans="1:32" ht="15">
      <c r="A240" s="4">
        <v>239</v>
      </c>
      <c r="B240" s="5" t="s">
        <v>16</v>
      </c>
      <c r="C240" s="9" t="s">
        <v>539</v>
      </c>
      <c r="D240" s="4" t="s">
        <v>1</v>
      </c>
      <c r="E240" s="11"/>
      <c r="F240" s="4"/>
      <c r="G240" s="11">
        <f>E240*2+F240*2.5</f>
        <v>0</v>
      </c>
      <c r="H240" s="11">
        <v>7.5</v>
      </c>
      <c r="I240" s="4">
        <v>1</v>
      </c>
      <c r="J240" s="11">
        <f>H240*2+I240*2.5</f>
        <v>17.5</v>
      </c>
      <c r="K240" s="11"/>
      <c r="L240" s="11"/>
      <c r="M240" s="20">
        <f>K240*2+L240*2.5</f>
        <v>0</v>
      </c>
      <c r="N240" s="20">
        <v>9.5</v>
      </c>
      <c r="O240" s="20">
        <v>1.5</v>
      </c>
      <c r="P240" s="23">
        <f>N240*2+O240*2.5</f>
        <v>22.75</v>
      </c>
      <c r="Q240" s="15">
        <v>22.75</v>
      </c>
      <c r="R240" s="11"/>
      <c r="S240" s="11">
        <f>R240*2.5</f>
        <v>0</v>
      </c>
      <c r="T240" s="11">
        <v>7</v>
      </c>
      <c r="U240" s="11">
        <f>T240*2.5</f>
        <v>17.5</v>
      </c>
      <c r="V240" s="11"/>
      <c r="W240" s="20">
        <f>V240*2.5</f>
        <v>0</v>
      </c>
      <c r="X240" s="23"/>
      <c r="Y240" s="15">
        <f>IF(S240&gt;U240,S240,U240)</f>
        <v>17.5</v>
      </c>
      <c r="Z240" s="15">
        <v>8</v>
      </c>
      <c r="AA240" s="11"/>
      <c r="AB240" s="11">
        <v>0</v>
      </c>
      <c r="AC240" s="20"/>
      <c r="AD240" s="18">
        <f>Q240+Y240</f>
        <v>40.25</v>
      </c>
      <c r="AE240" s="22">
        <f>Q240+Y240+Z240+AA240+AB240</f>
        <v>48.25</v>
      </c>
      <c r="AF240" s="19" t="str">
        <f>IF(AE240&gt;=89.5,"A",IF(AE240&gt;=79.5,"B",IF(AE240&gt;=69.5,"C",IF(AE240&gt;=59.5,"D",IF(AE240&gt;=49.5,"E","F")))))</f>
        <v>F</v>
      </c>
    </row>
    <row r="241" spans="1:32" ht="15">
      <c r="A241" s="4">
        <v>240</v>
      </c>
      <c r="B241" s="5" t="s">
        <v>316</v>
      </c>
      <c r="C241" s="9" t="s">
        <v>540</v>
      </c>
      <c r="D241" s="4" t="s">
        <v>1</v>
      </c>
      <c r="E241" s="11"/>
      <c r="F241" s="4"/>
      <c r="G241" s="11">
        <f>E241*2+F241*2.5</f>
        <v>0</v>
      </c>
      <c r="H241" s="11"/>
      <c r="I241" s="4"/>
      <c r="J241" s="11">
        <f>H241*2+I241*2.5</f>
        <v>0</v>
      </c>
      <c r="K241" s="11"/>
      <c r="L241" s="11"/>
      <c r="M241" s="20">
        <f>K241*2+L241*2.5</f>
        <v>0</v>
      </c>
      <c r="N241" s="20"/>
      <c r="O241" s="20"/>
      <c r="P241" s="23">
        <f>N241*2+O241*2.5</f>
        <v>0</v>
      </c>
      <c r="Q241" s="15">
        <f>IF(G241&gt;J241,G241,J241)</f>
        <v>0</v>
      </c>
      <c r="R241" s="11"/>
      <c r="S241" s="11">
        <f>R241*2.5</f>
        <v>0</v>
      </c>
      <c r="T241" s="11"/>
      <c r="U241" s="11">
        <f>T241*2.5</f>
        <v>0</v>
      </c>
      <c r="V241" s="11"/>
      <c r="W241" s="20">
        <f>V241*2.5</f>
        <v>0</v>
      </c>
      <c r="X241" s="23"/>
      <c r="Y241" s="15">
        <f>IF(S241&gt;U241,S241,U241)</f>
        <v>0</v>
      </c>
      <c r="Z241" s="15">
        <v>0</v>
      </c>
      <c r="AA241" s="11"/>
      <c r="AB241" s="11"/>
      <c r="AC241" s="20"/>
      <c r="AD241" s="18">
        <f>Q241+Y241</f>
        <v>0</v>
      </c>
      <c r="AE241" s="22">
        <f>Q241+Y241+Z241+AA241+AB241</f>
        <v>0</v>
      </c>
      <c r="AF241" s="19"/>
    </row>
    <row r="242" spans="1:32" ht="15">
      <c r="A242" s="4">
        <v>241</v>
      </c>
      <c r="B242" s="5" t="s">
        <v>317</v>
      </c>
      <c r="C242" s="9" t="s">
        <v>318</v>
      </c>
      <c r="D242" s="4" t="s">
        <v>0</v>
      </c>
      <c r="E242" s="11"/>
      <c r="F242" s="4"/>
      <c r="G242" s="11">
        <f>E242*2+F242*2.5</f>
        <v>0</v>
      </c>
      <c r="H242" s="11"/>
      <c r="I242" s="4"/>
      <c r="J242" s="11">
        <f>H242*2+I242*2.5</f>
        <v>0</v>
      </c>
      <c r="K242" s="11"/>
      <c r="L242" s="11"/>
      <c r="M242" s="20">
        <f>K242*2+L242*2.5</f>
        <v>0</v>
      </c>
      <c r="N242" s="20"/>
      <c r="O242" s="20"/>
      <c r="P242" s="23">
        <f>N242*2+O242*2.5</f>
        <v>0</v>
      </c>
      <c r="Q242" s="15">
        <f>IF(G242&gt;J242,G242,J242)</f>
        <v>0</v>
      </c>
      <c r="R242" s="11"/>
      <c r="S242" s="11">
        <f>R242*2.5</f>
        <v>0</v>
      </c>
      <c r="T242" s="11"/>
      <c r="U242" s="11">
        <f>T242*2.5</f>
        <v>0</v>
      </c>
      <c r="V242" s="11"/>
      <c r="W242" s="20">
        <f>V242*2.5</f>
        <v>0</v>
      </c>
      <c r="X242" s="23"/>
      <c r="Y242" s="15">
        <f>IF(S242&gt;U242,S242,U242)</f>
        <v>0</v>
      </c>
      <c r="Z242" s="15">
        <v>5</v>
      </c>
      <c r="AA242" s="11"/>
      <c r="AB242" s="11"/>
      <c r="AC242" s="20"/>
      <c r="AD242" s="18">
        <f>Q242+Y242</f>
        <v>0</v>
      </c>
      <c r="AE242" s="22">
        <f>Q242+Y242+Z242+AA242+AB242</f>
        <v>5</v>
      </c>
      <c r="AF242" s="19" t="str">
        <f>IF(AE242&gt;=89.5,"A",IF(AE242&gt;=79.5,"B",IF(AE242&gt;=69.5,"C",IF(AE242&gt;=59.5,"D",IF(AE242&gt;=49.5,"E","F")))))</f>
        <v>F</v>
      </c>
    </row>
    <row r="243" spans="1:32" ht="15">
      <c r="A243" s="4">
        <v>242</v>
      </c>
      <c r="B243" s="5" t="s">
        <v>319</v>
      </c>
      <c r="C243" s="9" t="s">
        <v>541</v>
      </c>
      <c r="D243" s="4" t="s">
        <v>0</v>
      </c>
      <c r="E243" s="11">
        <v>5</v>
      </c>
      <c r="F243" s="4">
        <v>1.5</v>
      </c>
      <c r="G243" s="11">
        <f>E243*2+F243*2.5</f>
        <v>13.75</v>
      </c>
      <c r="H243" s="11">
        <v>9</v>
      </c>
      <c r="I243" s="4">
        <v>1.5</v>
      </c>
      <c r="J243" s="11">
        <f>H243*2+I243*2.5</f>
        <v>21.75</v>
      </c>
      <c r="K243" s="11"/>
      <c r="L243" s="11"/>
      <c r="M243" s="20">
        <f>K243*2+L243*2.5</f>
        <v>0</v>
      </c>
      <c r="N243" s="20"/>
      <c r="O243" s="20"/>
      <c r="P243" s="23">
        <f>N243*2+O243*2.5</f>
        <v>0</v>
      </c>
      <c r="Q243" s="15">
        <f>IF(G243&gt;J243,G243,J243)</f>
        <v>21.75</v>
      </c>
      <c r="R243" s="11"/>
      <c r="S243" s="11">
        <f>R243*2.5</f>
        <v>0</v>
      </c>
      <c r="T243" s="11">
        <v>3.5</v>
      </c>
      <c r="U243" s="11">
        <f>T243*2.5</f>
        <v>8.75</v>
      </c>
      <c r="V243" s="11">
        <v>8</v>
      </c>
      <c r="W243" s="20">
        <f>V243*2.5</f>
        <v>20</v>
      </c>
      <c r="X243" s="23"/>
      <c r="Y243" s="15">
        <v>20</v>
      </c>
      <c r="Z243" s="15">
        <v>9</v>
      </c>
      <c r="AA243" s="11"/>
      <c r="AB243" s="11"/>
      <c r="AC243" s="20"/>
      <c r="AD243" s="18">
        <f>Q243+Y243</f>
        <v>41.75</v>
      </c>
      <c r="AE243" s="22">
        <f>Q243+Y243+Z243+AA243+AB243</f>
        <v>50.75</v>
      </c>
      <c r="AF243" s="19" t="str">
        <f>IF(AE243&gt;=89.5,"A",IF(AE243&gt;=79.5,"B",IF(AE243&gt;=69.5,"C",IF(AE243&gt;=59.5,"D",IF(AE243&gt;=49.5,"E","F")))))</f>
        <v>E</v>
      </c>
    </row>
    <row r="244" spans="1:32" ht="15">
      <c r="A244" s="4">
        <v>243</v>
      </c>
      <c r="B244" s="5" t="s">
        <v>11</v>
      </c>
      <c r="C244" s="9" t="s">
        <v>542</v>
      </c>
      <c r="D244" s="4" t="s">
        <v>0</v>
      </c>
      <c r="E244" s="11">
        <v>0.5</v>
      </c>
      <c r="F244" s="4">
        <v>0</v>
      </c>
      <c r="G244" s="11">
        <f>E244*2+F244*2.5</f>
        <v>1</v>
      </c>
      <c r="H244" s="11"/>
      <c r="I244" s="4"/>
      <c r="J244" s="11">
        <f>H244*2+I244*2.5</f>
        <v>0</v>
      </c>
      <c r="K244" s="11"/>
      <c r="L244" s="11"/>
      <c r="M244" s="20">
        <f>K244*2+L244*2.5</f>
        <v>0</v>
      </c>
      <c r="N244" s="20"/>
      <c r="O244" s="20"/>
      <c r="P244" s="23">
        <f>N244*2+O244*2.5</f>
        <v>0</v>
      </c>
      <c r="Q244" s="15">
        <f>IF(G244&gt;J244,G244,J244)</f>
        <v>1</v>
      </c>
      <c r="R244" s="11"/>
      <c r="S244" s="11">
        <f>R244*2.5</f>
        <v>0</v>
      </c>
      <c r="T244" s="11"/>
      <c r="U244" s="11">
        <f>T244*2.5</f>
        <v>0</v>
      </c>
      <c r="V244" s="11"/>
      <c r="W244" s="20">
        <f>V244*2.5</f>
        <v>0</v>
      </c>
      <c r="X244" s="23"/>
      <c r="Y244" s="15">
        <f>IF(S244&gt;U244,S244,U244)</f>
        <v>0</v>
      </c>
      <c r="Z244" s="15">
        <v>5</v>
      </c>
      <c r="AA244" s="11"/>
      <c r="AB244" s="11"/>
      <c r="AC244" s="20"/>
      <c r="AD244" s="18">
        <f>Q244+Y244</f>
        <v>1</v>
      </c>
      <c r="AE244" s="22">
        <f>Q244+Y244+Z244+AA244+AB244</f>
        <v>6</v>
      </c>
      <c r="AF244" s="19" t="str">
        <f>IF(AE244&gt;=89.5,"A",IF(AE244&gt;=79.5,"B",IF(AE244&gt;=69.5,"C",IF(AE244&gt;=59.5,"D",IF(AE244&gt;=49.5,"E","F")))))</f>
        <v>F</v>
      </c>
    </row>
    <row r="245" spans="1:32" ht="15">
      <c r="A245" s="4">
        <v>244</v>
      </c>
      <c r="B245" s="5" t="s">
        <v>320</v>
      </c>
      <c r="C245" s="9" t="s">
        <v>321</v>
      </c>
      <c r="D245" s="4" t="s">
        <v>0</v>
      </c>
      <c r="E245" s="11"/>
      <c r="F245" s="4"/>
      <c r="G245" s="11">
        <f>E245*2+F245*2.5</f>
        <v>0</v>
      </c>
      <c r="H245" s="11">
        <v>1.5</v>
      </c>
      <c r="I245" s="4">
        <v>0</v>
      </c>
      <c r="J245" s="11">
        <f>H245*2+I245*2.5</f>
        <v>3</v>
      </c>
      <c r="K245" s="11"/>
      <c r="L245" s="11"/>
      <c r="M245" s="20">
        <f>K245*2+L245*2.5</f>
        <v>0</v>
      </c>
      <c r="N245" s="20"/>
      <c r="O245" s="20"/>
      <c r="P245" s="23">
        <f>N245*2+O245*2.5</f>
        <v>0</v>
      </c>
      <c r="Q245" s="15">
        <f>IF(G245&gt;J245,G245,J245)</f>
        <v>3</v>
      </c>
      <c r="R245" s="11"/>
      <c r="S245" s="11">
        <f>R245*2.5</f>
        <v>0</v>
      </c>
      <c r="T245" s="11"/>
      <c r="U245" s="11">
        <f>T245*2.5</f>
        <v>0</v>
      </c>
      <c r="V245" s="11"/>
      <c r="W245" s="20">
        <f>V245*2.5</f>
        <v>0</v>
      </c>
      <c r="X245" s="23"/>
      <c r="Y245" s="15">
        <f>IF(S245&gt;U245,S245,U245)</f>
        <v>0</v>
      </c>
      <c r="Z245" s="15">
        <v>5</v>
      </c>
      <c r="AA245" s="11"/>
      <c r="AB245" s="11"/>
      <c r="AC245" s="20"/>
      <c r="AD245" s="18">
        <f>Q245+Y245</f>
        <v>3</v>
      </c>
      <c r="AE245" s="22">
        <f>Q245+Y245+Z245+AA245+AB245</f>
        <v>8</v>
      </c>
      <c r="AF245" s="19" t="str">
        <f>IF(AE245&gt;=89.5,"A",IF(AE245&gt;=79.5,"B",IF(AE245&gt;=69.5,"C",IF(AE245&gt;=59.5,"D",IF(AE245&gt;=49.5,"E","F")))))</f>
        <v>F</v>
      </c>
    </row>
    <row r="246" spans="1:32" ht="15">
      <c r="A246" s="4">
        <v>245</v>
      </c>
      <c r="B246" s="5" t="s">
        <v>308</v>
      </c>
      <c r="C246" s="9" t="s">
        <v>543</v>
      </c>
      <c r="D246" s="4" t="s">
        <v>0</v>
      </c>
      <c r="E246" s="11"/>
      <c r="F246" s="4"/>
      <c r="G246" s="11">
        <f>E246*2+F246*2.5</f>
        <v>0</v>
      </c>
      <c r="H246" s="11"/>
      <c r="I246" s="4"/>
      <c r="J246" s="11">
        <f>H246*2+I246*2.5</f>
        <v>0</v>
      </c>
      <c r="K246" s="11"/>
      <c r="L246" s="11"/>
      <c r="M246" s="20">
        <f>K246*2+L246*2.5</f>
        <v>0</v>
      </c>
      <c r="N246" s="20"/>
      <c r="O246" s="20"/>
      <c r="P246" s="23">
        <f>N246*2+O246*2.5</f>
        <v>0</v>
      </c>
      <c r="Q246" s="15">
        <f>IF(G246&gt;J246,G246,J246)</f>
        <v>0</v>
      </c>
      <c r="R246" s="11"/>
      <c r="S246" s="11">
        <f>R246*2.5</f>
        <v>0</v>
      </c>
      <c r="T246" s="11"/>
      <c r="U246" s="11">
        <f>T246*2.5</f>
        <v>0</v>
      </c>
      <c r="V246" s="11"/>
      <c r="W246" s="20">
        <f>V246*2.5</f>
        <v>0</v>
      </c>
      <c r="X246" s="23"/>
      <c r="Y246" s="15">
        <f>IF(S246&gt;U246,S246,U246)</f>
        <v>0</v>
      </c>
      <c r="Z246" s="15">
        <v>0</v>
      </c>
      <c r="AA246" s="11"/>
      <c r="AB246" s="11"/>
      <c r="AC246" s="20"/>
      <c r="AD246" s="18">
        <f>Q246+Y246</f>
        <v>0</v>
      </c>
      <c r="AE246" s="22">
        <f>Q246+Y246+Z246+AA246+AB246</f>
        <v>0</v>
      </c>
      <c r="AF246" s="19"/>
    </row>
    <row r="247" spans="1:32" ht="15">
      <c r="A247" s="4">
        <v>246</v>
      </c>
      <c r="B247" s="5" t="s">
        <v>322</v>
      </c>
      <c r="C247" s="9" t="s">
        <v>544</v>
      </c>
      <c r="D247" s="4" t="s">
        <v>0</v>
      </c>
      <c r="E247" s="11"/>
      <c r="F247" s="4"/>
      <c r="G247" s="11">
        <f>E247*2+F247*2.5</f>
        <v>0</v>
      </c>
      <c r="H247" s="11">
        <v>8</v>
      </c>
      <c r="I247" s="4">
        <v>1</v>
      </c>
      <c r="J247" s="11">
        <f>H247*2+I247*2.5</f>
        <v>18.5</v>
      </c>
      <c r="K247" s="11"/>
      <c r="L247" s="11"/>
      <c r="M247" s="20">
        <f>K247*2+L247*2.5</f>
        <v>0</v>
      </c>
      <c r="N247" s="20"/>
      <c r="O247" s="20"/>
      <c r="P247" s="23">
        <f>N247*2+O247*2.5</f>
        <v>0</v>
      </c>
      <c r="Q247" s="15">
        <f>IF(G247&gt;J247,G247,J247)</f>
        <v>18.5</v>
      </c>
      <c r="R247" s="11">
        <v>3</v>
      </c>
      <c r="S247" s="11">
        <f>R247*2.5</f>
        <v>7.5</v>
      </c>
      <c r="T247" s="11">
        <v>3.5</v>
      </c>
      <c r="U247" s="11">
        <f>T247*2.5</f>
        <v>8.75</v>
      </c>
      <c r="V247" s="11"/>
      <c r="W247" s="20">
        <f>V247*2.5</f>
        <v>0</v>
      </c>
      <c r="X247" s="23"/>
      <c r="Y247" s="15">
        <f>IF(S247&gt;U247,S247,U247)</f>
        <v>8.75</v>
      </c>
      <c r="Z247" s="15">
        <v>8</v>
      </c>
      <c r="AA247" s="11"/>
      <c r="AB247" s="11"/>
      <c r="AC247" s="20"/>
      <c r="AD247" s="18">
        <f>Q247+Y247</f>
        <v>27.25</v>
      </c>
      <c r="AE247" s="22">
        <f>Q247+Y247+Z247+AA247+AB247</f>
        <v>35.25</v>
      </c>
      <c r="AF247" s="19" t="str">
        <f>IF(AE247&gt;=89.5,"A",IF(AE247&gt;=79.5,"B",IF(AE247&gt;=69.5,"C",IF(AE247&gt;=59.5,"D",IF(AE247&gt;=49.5,"E","F")))))</f>
        <v>F</v>
      </c>
    </row>
    <row r="248" spans="1:32" ht="15">
      <c r="A248" s="4">
        <v>247</v>
      </c>
      <c r="B248" s="5" t="s">
        <v>12</v>
      </c>
      <c r="C248" s="9" t="s">
        <v>545</v>
      </c>
      <c r="D248" s="4" t="s">
        <v>1</v>
      </c>
      <c r="E248" s="11">
        <v>5.5</v>
      </c>
      <c r="F248" s="4">
        <v>0</v>
      </c>
      <c r="G248" s="11">
        <f>E248*2+F248*2.5</f>
        <v>11</v>
      </c>
      <c r="H248" s="11">
        <v>7</v>
      </c>
      <c r="I248" s="4">
        <v>0</v>
      </c>
      <c r="J248" s="11">
        <f>H248*2+I248*2.5</f>
        <v>14</v>
      </c>
      <c r="K248" s="11"/>
      <c r="L248" s="11"/>
      <c r="M248" s="20">
        <f>K248*2+L248*2.5</f>
        <v>0</v>
      </c>
      <c r="N248" s="20"/>
      <c r="O248" s="20"/>
      <c r="P248" s="23">
        <f>N248*2+O248*2.5</f>
        <v>0</v>
      </c>
      <c r="Q248" s="15">
        <f>IF(G248&gt;J248,G248,J248)</f>
        <v>14</v>
      </c>
      <c r="R248" s="11"/>
      <c r="S248" s="11">
        <f>R248*2.5</f>
        <v>0</v>
      </c>
      <c r="T248" s="11">
        <v>2</v>
      </c>
      <c r="U248" s="11">
        <f>T248*2.5</f>
        <v>5</v>
      </c>
      <c r="V248" s="11"/>
      <c r="W248" s="20">
        <f>V248*2.5</f>
        <v>0</v>
      </c>
      <c r="X248" s="23"/>
      <c r="Y248" s="15">
        <f>IF(S248&gt;U248,S248,U248)</f>
        <v>5</v>
      </c>
      <c r="Z248" s="15">
        <v>8</v>
      </c>
      <c r="AA248" s="11"/>
      <c r="AB248" s="11"/>
      <c r="AC248" s="20"/>
      <c r="AD248" s="18">
        <f>Q248+Y248</f>
        <v>19</v>
      </c>
      <c r="AE248" s="22">
        <f>Q248+Y248+Z248+AA248+AB248</f>
        <v>27</v>
      </c>
      <c r="AF248" s="19" t="str">
        <f>IF(AE248&gt;=89.5,"A",IF(AE248&gt;=79.5,"B",IF(AE248&gt;=69.5,"C",IF(AE248&gt;=59.5,"D",IF(AE248&gt;=49.5,"E","F")))))</f>
        <v>F</v>
      </c>
    </row>
    <row r="249" spans="1:32" ht="15">
      <c r="A249" s="4">
        <v>248</v>
      </c>
      <c r="B249" s="5" t="s">
        <v>309</v>
      </c>
      <c r="C249" s="9" t="s">
        <v>546</v>
      </c>
      <c r="D249" s="4" t="s">
        <v>0</v>
      </c>
      <c r="E249" s="11"/>
      <c r="F249" s="4"/>
      <c r="G249" s="11">
        <f>E249*2+F249*2.5</f>
        <v>0</v>
      </c>
      <c r="H249" s="11"/>
      <c r="I249" s="4"/>
      <c r="J249" s="11">
        <f>H249*2+I249*2.5</f>
        <v>0</v>
      </c>
      <c r="K249" s="11"/>
      <c r="L249" s="11"/>
      <c r="M249" s="20">
        <f>K249*2+L249*2.5</f>
        <v>0</v>
      </c>
      <c r="N249" s="20"/>
      <c r="O249" s="20"/>
      <c r="P249" s="23">
        <f>N249*2+O249*2.5</f>
        <v>0</v>
      </c>
      <c r="Q249" s="15">
        <f>IF(G249&gt;J249,G249,J249)</f>
        <v>0</v>
      </c>
      <c r="R249" s="11"/>
      <c r="S249" s="11">
        <f>R249*2.5</f>
        <v>0</v>
      </c>
      <c r="T249" s="11"/>
      <c r="U249" s="11">
        <f>T249*2.5</f>
        <v>0</v>
      </c>
      <c r="V249" s="11"/>
      <c r="W249" s="20">
        <f>V249*2.5</f>
        <v>0</v>
      </c>
      <c r="X249" s="23"/>
      <c r="Y249" s="15">
        <f>IF(S249&gt;U249,S249,U249)</f>
        <v>0</v>
      </c>
      <c r="Z249" s="15">
        <v>0</v>
      </c>
      <c r="AA249" s="11"/>
      <c r="AB249" s="11"/>
      <c r="AC249" s="20"/>
      <c r="AD249" s="18">
        <f>Q249+Y249</f>
        <v>0</v>
      </c>
      <c r="AE249" s="22">
        <f>Q249+Y249+Z249+AA249+AB249</f>
        <v>0</v>
      </c>
      <c r="AF249" s="19"/>
    </row>
    <row r="250" spans="1:32" ht="15">
      <c r="A250" s="4">
        <v>249</v>
      </c>
      <c r="B250" s="5" t="s">
        <v>13</v>
      </c>
      <c r="C250" s="9" t="s">
        <v>547</v>
      </c>
      <c r="D250" s="4" t="s">
        <v>0</v>
      </c>
      <c r="E250" s="11">
        <v>2.5</v>
      </c>
      <c r="F250" s="4">
        <v>0.5</v>
      </c>
      <c r="G250" s="11">
        <f>E250*2+F250*2.5</f>
        <v>6.25</v>
      </c>
      <c r="H250" s="11">
        <v>7.5</v>
      </c>
      <c r="I250" s="4">
        <v>1</v>
      </c>
      <c r="J250" s="11">
        <f>H250*2+I250*2.5</f>
        <v>17.5</v>
      </c>
      <c r="K250" s="11">
        <v>9</v>
      </c>
      <c r="L250" s="11">
        <v>1.5</v>
      </c>
      <c r="M250" s="20">
        <f>K250*2+L250*2.5</f>
        <v>21.75</v>
      </c>
      <c r="N250" s="20"/>
      <c r="O250" s="20"/>
      <c r="P250" s="23">
        <f>N250*2+O250*2.5</f>
        <v>0</v>
      </c>
      <c r="Q250" s="15">
        <v>21.75</v>
      </c>
      <c r="R250" s="11"/>
      <c r="S250" s="11">
        <f>R250*2.5</f>
        <v>0</v>
      </c>
      <c r="T250" s="11">
        <v>3.5</v>
      </c>
      <c r="U250" s="11">
        <f>T250*2.5</f>
        <v>8.75</v>
      </c>
      <c r="V250" s="11">
        <v>9</v>
      </c>
      <c r="W250" s="20">
        <f>V250*2.5</f>
        <v>22.5</v>
      </c>
      <c r="X250" s="23"/>
      <c r="Y250" s="15">
        <v>22.5</v>
      </c>
      <c r="Z250" s="15">
        <v>6</v>
      </c>
      <c r="AA250" s="11">
        <v>0</v>
      </c>
      <c r="AB250" s="11"/>
      <c r="AC250" s="20"/>
      <c r="AD250" s="18">
        <f>Q250+Y250</f>
        <v>44.25</v>
      </c>
      <c r="AE250" s="22">
        <f>Q250+Y250+Z250+AA250+AB250</f>
        <v>50.25</v>
      </c>
      <c r="AF250" s="19" t="str">
        <f>IF(AE250&gt;=89.5,"A",IF(AE250&gt;=79.5,"B",IF(AE250&gt;=69.5,"C",IF(AE250&gt;=59.5,"D",IF(AE250&gt;=49.5,"E","F")))))</f>
        <v>E</v>
      </c>
    </row>
    <row r="251" spans="1:32" ht="15">
      <c r="A251" s="4">
        <v>250</v>
      </c>
      <c r="B251" s="5" t="s">
        <v>14</v>
      </c>
      <c r="C251" s="9" t="s">
        <v>548</v>
      </c>
      <c r="D251" s="4" t="s">
        <v>0</v>
      </c>
      <c r="E251" s="11">
        <v>0</v>
      </c>
      <c r="F251" s="4">
        <v>0</v>
      </c>
      <c r="G251" s="11">
        <f>E251*2+F251*2.5</f>
        <v>0</v>
      </c>
      <c r="H251" s="11">
        <v>4</v>
      </c>
      <c r="I251" s="4">
        <v>1.5</v>
      </c>
      <c r="J251" s="11">
        <f>H251*2+I251*2.5</f>
        <v>11.75</v>
      </c>
      <c r="K251" s="11"/>
      <c r="L251" s="11"/>
      <c r="M251" s="20">
        <f>K251*2+L251*2.5</f>
        <v>0</v>
      </c>
      <c r="N251" s="20"/>
      <c r="O251" s="20"/>
      <c r="P251" s="23">
        <f>N251*2+O251*2.5</f>
        <v>0</v>
      </c>
      <c r="Q251" s="15">
        <f>IF(G251&gt;J251,G251,J251)</f>
        <v>11.75</v>
      </c>
      <c r="R251" s="11"/>
      <c r="S251" s="11">
        <f>R251*2.5</f>
        <v>0</v>
      </c>
      <c r="T251" s="11"/>
      <c r="U251" s="11">
        <f>T251*2.5</f>
        <v>0</v>
      </c>
      <c r="V251" s="11"/>
      <c r="W251" s="20">
        <f>V251*2.5</f>
        <v>0</v>
      </c>
      <c r="X251" s="23"/>
      <c r="Y251" s="15">
        <f>IF(S251&gt;U251,S251,U251)</f>
        <v>0</v>
      </c>
      <c r="Z251" s="15">
        <v>5</v>
      </c>
      <c r="AA251" s="11"/>
      <c r="AB251" s="11"/>
      <c r="AC251" s="20"/>
      <c r="AD251" s="18">
        <f>Q251+Y251</f>
        <v>11.75</v>
      </c>
      <c r="AE251" s="22">
        <f>Q251+Y251+Z251+AA251+AB251</f>
        <v>16.75</v>
      </c>
      <c r="AF251" s="19" t="str">
        <f>IF(AE251&gt;=89.5,"A",IF(AE251&gt;=79.5,"B",IF(AE251&gt;=69.5,"C",IF(AE251&gt;=59.5,"D",IF(AE251&gt;=49.5,"E","F")))))</f>
        <v>F</v>
      </c>
    </row>
    <row r="252" spans="1:32" ht="15">
      <c r="A252" s="4">
        <v>251</v>
      </c>
      <c r="B252" s="5" t="s">
        <v>15</v>
      </c>
      <c r="C252" s="9" t="s">
        <v>549</v>
      </c>
      <c r="D252" s="4" t="s">
        <v>0</v>
      </c>
      <c r="E252" s="11"/>
      <c r="F252" s="4"/>
      <c r="G252" s="11">
        <f>E252*2+F252*2.5</f>
        <v>0</v>
      </c>
      <c r="H252" s="11"/>
      <c r="I252" s="4"/>
      <c r="J252" s="11">
        <f>H252*2+I252*2.5</f>
        <v>0</v>
      </c>
      <c r="K252" s="11"/>
      <c r="L252" s="11"/>
      <c r="M252" s="20">
        <f>K252*2+L252*2.5</f>
        <v>0</v>
      </c>
      <c r="N252" s="20"/>
      <c r="O252" s="20"/>
      <c r="P252" s="23">
        <f>N252*2+O252*2.5</f>
        <v>0</v>
      </c>
      <c r="Q252" s="15">
        <f>IF(G252&gt;J252,G252,J252)</f>
        <v>0</v>
      </c>
      <c r="R252" s="11"/>
      <c r="S252" s="11">
        <f>R252*2.5</f>
        <v>0</v>
      </c>
      <c r="T252" s="11"/>
      <c r="U252" s="11">
        <f>T252*2.5</f>
        <v>0</v>
      </c>
      <c r="V252" s="11"/>
      <c r="W252" s="20">
        <f>V252*2.5</f>
        <v>0</v>
      </c>
      <c r="X252" s="23"/>
      <c r="Y252" s="15">
        <f>IF(S252&gt;U252,S252,U252)</f>
        <v>0</v>
      </c>
      <c r="Z252" s="15">
        <v>0</v>
      </c>
      <c r="AA252" s="11"/>
      <c r="AB252" s="11"/>
      <c r="AC252" s="20"/>
      <c r="AD252" s="18">
        <f>Q252+Y252</f>
        <v>0</v>
      </c>
      <c r="AE252" s="22">
        <f>Q252+Y252+Z252+AA252+AB252</f>
        <v>0</v>
      </c>
      <c r="AF252" s="19"/>
    </row>
    <row r="253" spans="1:32" ht="15">
      <c r="A253" s="4">
        <v>252</v>
      </c>
      <c r="B253" s="5" t="s">
        <v>323</v>
      </c>
      <c r="C253" s="9" t="s">
        <v>603</v>
      </c>
      <c r="D253" s="4" t="s">
        <v>1</v>
      </c>
      <c r="E253" s="11"/>
      <c r="F253" s="4"/>
      <c r="G253" s="11">
        <f>E253*2+F253*2.5</f>
        <v>0</v>
      </c>
      <c r="H253" s="11"/>
      <c r="I253" s="4"/>
      <c r="J253" s="11">
        <f>H253*2+I253*2.5</f>
        <v>0</v>
      </c>
      <c r="K253" s="11"/>
      <c r="L253" s="11"/>
      <c r="M253" s="20">
        <f>K253*2+L253*2.5</f>
        <v>0</v>
      </c>
      <c r="N253" s="20"/>
      <c r="O253" s="20"/>
      <c r="P253" s="23">
        <f>N253*2+O253*2.5</f>
        <v>0</v>
      </c>
      <c r="Q253" s="15">
        <f>IF(G253&gt;J253,G253,J253)</f>
        <v>0</v>
      </c>
      <c r="R253" s="11"/>
      <c r="S253" s="11">
        <f>R253*2.5</f>
        <v>0</v>
      </c>
      <c r="T253" s="11"/>
      <c r="U253" s="11">
        <f>T253*2.5</f>
        <v>0</v>
      </c>
      <c r="V253" s="11"/>
      <c r="W253" s="20">
        <f>V253*2.5</f>
        <v>0</v>
      </c>
      <c r="X253" s="23"/>
      <c r="Y253" s="15">
        <f>IF(S253&gt;U253,S253,U253)</f>
        <v>0</v>
      </c>
      <c r="Z253" s="15">
        <v>0</v>
      </c>
      <c r="AA253" s="11"/>
      <c r="AB253" s="11"/>
      <c r="AC253" s="20"/>
      <c r="AD253" s="18">
        <f>Q253+Y253</f>
        <v>0</v>
      </c>
      <c r="AE253" s="22">
        <f>Q253+Y253+Z253+AA253+AB253</f>
        <v>0</v>
      </c>
      <c r="AF253" s="19"/>
    </row>
    <row r="254" spans="1:32" ht="15">
      <c r="A254" s="4">
        <v>253</v>
      </c>
      <c r="B254" s="5" t="s">
        <v>324</v>
      </c>
      <c r="C254" s="9" t="s">
        <v>629</v>
      </c>
      <c r="D254" s="4" t="s">
        <v>0</v>
      </c>
      <c r="E254" s="11">
        <v>6</v>
      </c>
      <c r="F254" s="4">
        <v>0</v>
      </c>
      <c r="G254" s="11">
        <f>E254*2+F254*2.5</f>
        <v>12</v>
      </c>
      <c r="H254" s="11">
        <v>8</v>
      </c>
      <c r="I254" s="4">
        <v>1</v>
      </c>
      <c r="J254" s="11">
        <f>H254*2+I254*2.5</f>
        <v>18.5</v>
      </c>
      <c r="K254" s="11"/>
      <c r="L254" s="11"/>
      <c r="M254" s="20">
        <f>K254*2+L254*2.5</f>
        <v>0</v>
      </c>
      <c r="N254" s="20"/>
      <c r="O254" s="20"/>
      <c r="P254" s="23">
        <f>N254*2+O254*2.5</f>
        <v>0</v>
      </c>
      <c r="Q254" s="15">
        <f>IF(G254&gt;J254,G254,J254)</f>
        <v>18.5</v>
      </c>
      <c r="R254" s="11"/>
      <c r="S254" s="11">
        <f>R254*2.5</f>
        <v>0</v>
      </c>
      <c r="T254" s="11">
        <v>6.5</v>
      </c>
      <c r="U254" s="11">
        <f>T254*2.5</f>
        <v>16.25</v>
      </c>
      <c r="V254" s="11"/>
      <c r="W254" s="20">
        <f>V254*2.5</f>
        <v>0</v>
      </c>
      <c r="X254" s="23"/>
      <c r="Y254" s="15">
        <f>IF(S254&gt;U254,S254,U254)</f>
        <v>16.25</v>
      </c>
      <c r="Z254" s="15">
        <v>8</v>
      </c>
      <c r="AA254" s="11"/>
      <c r="AB254" s="11"/>
      <c r="AC254" s="20"/>
      <c r="AD254" s="18">
        <f>Q254+Y254</f>
        <v>34.75</v>
      </c>
      <c r="AE254" s="22">
        <f>Q254+Y254+Z254+AA254+AB254</f>
        <v>42.75</v>
      </c>
      <c r="AF254" s="19" t="str">
        <f>IF(AE254&gt;=89.5,"A",IF(AE254&gt;=79.5,"B",IF(AE254&gt;=69.5,"C",IF(AE254&gt;=59.5,"D",IF(AE254&gt;=49.5,"E","F")))))</f>
        <v>F</v>
      </c>
    </row>
    <row r="255" spans="1:32" ht="15">
      <c r="A255" s="4">
        <v>254</v>
      </c>
      <c r="B255" s="5" t="s">
        <v>325</v>
      </c>
      <c r="C255" s="9" t="s">
        <v>550</v>
      </c>
      <c r="D255" s="4" t="s">
        <v>0</v>
      </c>
      <c r="E255" s="11">
        <v>4.5</v>
      </c>
      <c r="F255" s="4">
        <v>0.5</v>
      </c>
      <c r="G255" s="11">
        <f>E255*2+F255*2.5</f>
        <v>10.25</v>
      </c>
      <c r="H255" s="11"/>
      <c r="I255" s="4"/>
      <c r="J255" s="11">
        <f>H255*2+I255*2.5</f>
        <v>0</v>
      </c>
      <c r="K255" s="11"/>
      <c r="L255" s="11"/>
      <c r="M255" s="20">
        <f>K255*2+L255*2.5</f>
        <v>0</v>
      </c>
      <c r="N255" s="20"/>
      <c r="O255" s="20"/>
      <c r="P255" s="23">
        <f>N255*2+O255*2.5</f>
        <v>0</v>
      </c>
      <c r="Q255" s="15">
        <f>IF(G255&gt;J255,G255,J255)</f>
        <v>10.25</v>
      </c>
      <c r="R255" s="11">
        <v>0.5</v>
      </c>
      <c r="S255" s="11">
        <f>R255*2.5</f>
        <v>1.25</v>
      </c>
      <c r="T255" s="11">
        <v>3</v>
      </c>
      <c r="U255" s="11">
        <f>T255*2.5</f>
        <v>7.5</v>
      </c>
      <c r="V255" s="11"/>
      <c r="W255" s="20">
        <f>V255*2.5</f>
        <v>0</v>
      </c>
      <c r="X255" s="23"/>
      <c r="Y255" s="15">
        <f>IF(S255&gt;U255,S255,U255)</f>
        <v>7.5</v>
      </c>
      <c r="Z255" s="15">
        <v>9</v>
      </c>
      <c r="AA255" s="11">
        <v>0</v>
      </c>
      <c r="AB255" s="11">
        <v>25</v>
      </c>
      <c r="AC255" s="20"/>
      <c r="AD255" s="18">
        <f>Q255+Y255</f>
        <v>17.75</v>
      </c>
      <c r="AE255" s="22">
        <f>Q255+Y255+Z255+AA255+AB255</f>
        <v>51.75</v>
      </c>
      <c r="AF255" s="19" t="str">
        <f>IF(AE255&gt;=89.5,"A",IF(AE255&gt;=79.5,"B",IF(AE255&gt;=69.5,"C",IF(AE255&gt;=59.5,"D",IF(AE255&gt;=49.5,"E","F")))))</f>
        <v>E</v>
      </c>
    </row>
    <row r="256" spans="1:32" ht="15">
      <c r="A256" s="4">
        <v>255</v>
      </c>
      <c r="B256" s="5" t="s">
        <v>310</v>
      </c>
      <c r="C256" s="9" t="s">
        <v>551</v>
      </c>
      <c r="D256" s="4" t="s">
        <v>0</v>
      </c>
      <c r="E256" s="11"/>
      <c r="F256" s="4"/>
      <c r="G256" s="11">
        <f>E256*2+F256*2.5</f>
        <v>0</v>
      </c>
      <c r="H256" s="11"/>
      <c r="I256" s="4"/>
      <c r="J256" s="11">
        <f>H256*2+I256*2.5</f>
        <v>0</v>
      </c>
      <c r="K256" s="11"/>
      <c r="L256" s="11"/>
      <c r="M256" s="20">
        <f>K256*2+L256*2.5</f>
        <v>0</v>
      </c>
      <c r="N256" s="20"/>
      <c r="O256" s="20"/>
      <c r="P256" s="23">
        <f>N256*2+O256*2.5</f>
        <v>0</v>
      </c>
      <c r="Q256" s="15">
        <f>IF(G256&gt;J256,G256,J256)</f>
        <v>0</v>
      </c>
      <c r="R256" s="11"/>
      <c r="S256" s="11">
        <f>R256*2.5</f>
        <v>0</v>
      </c>
      <c r="T256" s="11"/>
      <c r="U256" s="11">
        <f>T256*2.5</f>
        <v>0</v>
      </c>
      <c r="V256" s="11"/>
      <c r="W256" s="20">
        <f>V256*2.5</f>
        <v>0</v>
      </c>
      <c r="X256" s="23"/>
      <c r="Y256" s="15">
        <f>IF(S256&gt;U256,S256,U256)</f>
        <v>0</v>
      </c>
      <c r="Z256" s="15">
        <v>0</v>
      </c>
      <c r="AA256" s="11"/>
      <c r="AB256" s="11"/>
      <c r="AC256" s="20"/>
      <c r="AD256" s="18">
        <f>Q256+Y256</f>
        <v>0</v>
      </c>
      <c r="AE256" s="22">
        <f>Q256+Y256+Z256+AA256+AB256</f>
        <v>0</v>
      </c>
      <c r="AF256" s="19"/>
    </row>
    <row r="257" spans="1:32" ht="15">
      <c r="A257" s="4">
        <v>256</v>
      </c>
      <c r="B257" s="5" t="s">
        <v>326</v>
      </c>
      <c r="C257" s="9" t="s">
        <v>552</v>
      </c>
      <c r="D257" s="4" t="s">
        <v>0</v>
      </c>
      <c r="E257" s="11">
        <v>4.5</v>
      </c>
      <c r="F257" s="4">
        <v>0</v>
      </c>
      <c r="G257" s="11">
        <f>E257*2+F257*2.5</f>
        <v>9</v>
      </c>
      <c r="H257" s="11">
        <v>8.5</v>
      </c>
      <c r="I257" s="4">
        <v>1.5</v>
      </c>
      <c r="J257" s="11">
        <f>H257*2+I257*2.5</f>
        <v>20.75</v>
      </c>
      <c r="K257" s="11"/>
      <c r="L257" s="11"/>
      <c r="M257" s="20">
        <f>K257*2+L257*2.5</f>
        <v>0</v>
      </c>
      <c r="N257" s="20"/>
      <c r="O257" s="20"/>
      <c r="P257" s="23">
        <f>N257*2+O257*2.5</f>
        <v>0</v>
      </c>
      <c r="Q257" s="15">
        <f>IF(G257&gt;J257,G257,J257)</f>
        <v>20.75</v>
      </c>
      <c r="R257" s="11">
        <v>1.5</v>
      </c>
      <c r="S257" s="11">
        <f>R257*2.5</f>
        <v>3.75</v>
      </c>
      <c r="T257" s="11">
        <v>6</v>
      </c>
      <c r="U257" s="11">
        <f>T257*2.5</f>
        <v>15</v>
      </c>
      <c r="V257" s="11"/>
      <c r="W257" s="20">
        <f>V257*2.5</f>
        <v>0</v>
      </c>
      <c r="X257" s="23"/>
      <c r="Y257" s="15">
        <f>IF(S257&gt;U257,S257,U257)</f>
        <v>15</v>
      </c>
      <c r="Z257" s="15">
        <v>9</v>
      </c>
      <c r="AA257" s="11">
        <v>0</v>
      </c>
      <c r="AB257" s="11">
        <v>10</v>
      </c>
      <c r="AC257" s="20"/>
      <c r="AD257" s="18">
        <f>Q257+Y257</f>
        <v>35.75</v>
      </c>
      <c r="AE257" s="22">
        <f>Q257+Y257+Z257+AA257+AB257</f>
        <v>54.75</v>
      </c>
      <c r="AF257" s="19" t="str">
        <f>IF(AE257&gt;=89.5,"A",IF(AE257&gt;=79.5,"B",IF(AE257&gt;=69.5,"C",IF(AE257&gt;=59.5,"D",IF(AE257&gt;=49.5,"E","F")))))</f>
        <v>E</v>
      </c>
    </row>
    <row r="258" spans="1:32" ht="15">
      <c r="A258" s="4">
        <v>257</v>
      </c>
      <c r="B258" s="5" t="s">
        <v>327</v>
      </c>
      <c r="C258" s="9" t="s">
        <v>553</v>
      </c>
      <c r="D258" s="4" t="s">
        <v>0</v>
      </c>
      <c r="E258" s="11"/>
      <c r="F258" s="4"/>
      <c r="G258" s="11">
        <f>E258*2+F258*2.5</f>
        <v>0</v>
      </c>
      <c r="H258" s="11"/>
      <c r="I258" s="4"/>
      <c r="J258" s="11">
        <f>H258*2+I258*2.5</f>
        <v>0</v>
      </c>
      <c r="K258" s="11"/>
      <c r="L258" s="11"/>
      <c r="M258" s="20">
        <f>K258*2+L258*2.5</f>
        <v>0</v>
      </c>
      <c r="N258" s="20"/>
      <c r="O258" s="20"/>
      <c r="P258" s="23">
        <f>N258*2+O258*2.5</f>
        <v>0</v>
      </c>
      <c r="Q258" s="15">
        <f>IF(G258&gt;J258,G258,J258)</f>
        <v>0</v>
      </c>
      <c r="R258" s="11"/>
      <c r="S258" s="11">
        <f>R258*2.5</f>
        <v>0</v>
      </c>
      <c r="T258" s="11"/>
      <c r="U258" s="11">
        <f>T258*2.5</f>
        <v>0</v>
      </c>
      <c r="V258" s="11"/>
      <c r="W258" s="20">
        <f>V258*2.5</f>
        <v>0</v>
      </c>
      <c r="X258" s="23"/>
      <c r="Y258" s="15">
        <f>IF(S258&gt;U258,S258,U258)</f>
        <v>0</v>
      </c>
      <c r="Z258" s="15">
        <v>0</v>
      </c>
      <c r="AA258" s="11"/>
      <c r="AB258" s="11"/>
      <c r="AC258" s="20"/>
      <c r="AD258" s="18">
        <f>Q258+Y258</f>
        <v>0</v>
      </c>
      <c r="AE258" s="22">
        <f>Q258+Y258+Z258+AA258+AB258</f>
        <v>0</v>
      </c>
      <c r="AF258" s="19"/>
    </row>
    <row r="259" spans="1:32" ht="15">
      <c r="A259" s="4">
        <v>258</v>
      </c>
      <c r="B259" s="5" t="s">
        <v>328</v>
      </c>
      <c r="C259" s="9" t="s">
        <v>554</v>
      </c>
      <c r="D259" s="4" t="s">
        <v>1</v>
      </c>
      <c r="E259" s="11">
        <v>8</v>
      </c>
      <c r="F259" s="4">
        <v>1</v>
      </c>
      <c r="G259" s="11">
        <f>E259*2+F259*2.5</f>
        <v>18.5</v>
      </c>
      <c r="H259" s="11">
        <v>9.5</v>
      </c>
      <c r="I259" s="4">
        <v>2</v>
      </c>
      <c r="J259" s="11">
        <f>H259*2+I259*2.5</f>
        <v>24</v>
      </c>
      <c r="K259" s="11"/>
      <c r="L259" s="11"/>
      <c r="M259" s="20">
        <f>K259*2+L259*2.5</f>
        <v>0</v>
      </c>
      <c r="N259" s="20"/>
      <c r="O259" s="20"/>
      <c r="P259" s="23">
        <f>N259*2+O259*2.5</f>
        <v>0</v>
      </c>
      <c r="Q259" s="15">
        <f>IF(G259&gt;J259,G259,J259)</f>
        <v>24</v>
      </c>
      <c r="R259" s="11">
        <v>6.5</v>
      </c>
      <c r="S259" s="11">
        <f>R259*2.5</f>
        <v>16.25</v>
      </c>
      <c r="T259" s="11">
        <v>7.5</v>
      </c>
      <c r="U259" s="11">
        <f>T259*2.5</f>
        <v>18.75</v>
      </c>
      <c r="V259" s="11"/>
      <c r="W259" s="20">
        <f>V259*2.5</f>
        <v>0</v>
      </c>
      <c r="X259" s="23"/>
      <c r="Y259" s="15">
        <f>IF(S259&gt;U259,S259,U259)</f>
        <v>18.75</v>
      </c>
      <c r="Z259" s="15">
        <v>8</v>
      </c>
      <c r="AA259" s="11"/>
      <c r="AB259" s="11"/>
      <c r="AC259" s="20"/>
      <c r="AD259" s="18">
        <f>Q259+Y259</f>
        <v>42.75</v>
      </c>
      <c r="AE259" s="22">
        <f>Q259+Y259+Z259+AA259+AB259</f>
        <v>50.75</v>
      </c>
      <c r="AF259" s="19" t="str">
        <f>IF(AE259&gt;=89.5,"A",IF(AE259&gt;=79.5,"B",IF(AE259&gt;=69.5,"C",IF(AE259&gt;=59.5,"D",IF(AE259&gt;=49.5,"E","F")))))</f>
        <v>E</v>
      </c>
    </row>
    <row r="260" spans="1:32" ht="15">
      <c r="A260" s="4">
        <v>259</v>
      </c>
      <c r="B260" s="5" t="s">
        <v>329</v>
      </c>
      <c r="C260" s="9" t="s">
        <v>330</v>
      </c>
      <c r="D260" s="4" t="s">
        <v>0</v>
      </c>
      <c r="E260" s="11"/>
      <c r="F260" s="4"/>
      <c r="G260" s="11">
        <f>E260*2+F260*2.5</f>
        <v>0</v>
      </c>
      <c r="H260" s="11">
        <v>3.5</v>
      </c>
      <c r="I260" s="4">
        <v>0.5</v>
      </c>
      <c r="J260" s="11">
        <f>H260*2+I260*2.5</f>
        <v>8.25</v>
      </c>
      <c r="K260" s="11"/>
      <c r="L260" s="11"/>
      <c r="M260" s="20">
        <f>K260*2+L260*2.5</f>
        <v>0</v>
      </c>
      <c r="N260" s="20"/>
      <c r="O260" s="20"/>
      <c r="P260" s="23">
        <f>N260*2+O260*2.5</f>
        <v>0</v>
      </c>
      <c r="Q260" s="15">
        <f>IF(G260&gt;J260,G260,J260)</f>
        <v>8.25</v>
      </c>
      <c r="R260" s="11"/>
      <c r="S260" s="11">
        <f>R260*2.5</f>
        <v>0</v>
      </c>
      <c r="T260" s="11"/>
      <c r="U260" s="11">
        <f>T260*2.5</f>
        <v>0</v>
      </c>
      <c r="V260" s="11"/>
      <c r="W260" s="20">
        <f>V260*2.5</f>
        <v>0</v>
      </c>
      <c r="X260" s="23"/>
      <c r="Y260" s="15">
        <f>IF(S260&gt;U260,S260,U260)</f>
        <v>0</v>
      </c>
      <c r="Z260" s="15">
        <v>5</v>
      </c>
      <c r="AA260" s="11"/>
      <c r="AB260" s="11"/>
      <c r="AC260" s="20"/>
      <c r="AD260" s="18">
        <f>Q260+Y260</f>
        <v>8.25</v>
      </c>
      <c r="AE260" s="22">
        <f>Q260+Y260+Z260+AA260+AB260</f>
        <v>13.25</v>
      </c>
      <c r="AF260" s="19" t="str">
        <f>IF(AE260&gt;=89.5,"A",IF(AE260&gt;=79.5,"B",IF(AE260&gt;=69.5,"C",IF(AE260&gt;=59.5,"D",IF(AE260&gt;=49.5,"E","F")))))</f>
        <v>F</v>
      </c>
    </row>
    <row r="261" spans="1:32" ht="15">
      <c r="A261" s="4">
        <v>260</v>
      </c>
      <c r="B261" s="5" t="s">
        <v>331</v>
      </c>
      <c r="C261" s="9" t="s">
        <v>555</v>
      </c>
      <c r="D261" s="4" t="s">
        <v>1</v>
      </c>
      <c r="E261" s="11"/>
      <c r="F261" s="4"/>
      <c r="G261" s="11">
        <f>E261*2+F261*2.5</f>
        <v>0</v>
      </c>
      <c r="H261" s="11">
        <v>2</v>
      </c>
      <c r="I261" s="4">
        <v>0</v>
      </c>
      <c r="J261" s="11">
        <f>H261*2+I261*2.5</f>
        <v>4</v>
      </c>
      <c r="K261" s="11"/>
      <c r="L261" s="11"/>
      <c r="M261" s="20">
        <f>K261*2+L261*2.5</f>
        <v>0</v>
      </c>
      <c r="N261" s="20"/>
      <c r="O261" s="20"/>
      <c r="P261" s="23">
        <f>N261*2+O261*2.5</f>
        <v>0</v>
      </c>
      <c r="Q261" s="15">
        <f>IF(G261&gt;J261,G261,J261)</f>
        <v>4</v>
      </c>
      <c r="R261" s="11"/>
      <c r="S261" s="11">
        <f>R261*2.5</f>
        <v>0</v>
      </c>
      <c r="T261" s="11"/>
      <c r="U261" s="11">
        <f>T261*2.5</f>
        <v>0</v>
      </c>
      <c r="V261" s="11"/>
      <c r="W261" s="20">
        <f>V261*2.5</f>
        <v>0</v>
      </c>
      <c r="X261" s="23"/>
      <c r="Y261" s="15">
        <f>IF(S261&gt;U261,S261,U261)</f>
        <v>0</v>
      </c>
      <c r="Z261" s="15">
        <v>5</v>
      </c>
      <c r="AA261" s="11"/>
      <c r="AB261" s="11"/>
      <c r="AC261" s="20"/>
      <c r="AD261" s="18">
        <f>Q261+Y261</f>
        <v>4</v>
      </c>
      <c r="AE261" s="22">
        <f>Q261+Y261+Z261+AA261+AB261</f>
        <v>9</v>
      </c>
      <c r="AF261" s="19" t="str">
        <f>IF(AE261&gt;=89.5,"A",IF(AE261&gt;=79.5,"B",IF(AE261&gt;=69.5,"C",IF(AE261&gt;=59.5,"D",IF(AE261&gt;=49.5,"E","F")))))</f>
        <v>F</v>
      </c>
    </row>
    <row r="262" spans="1:32" ht="15">
      <c r="A262" s="4">
        <v>261</v>
      </c>
      <c r="B262" s="5" t="s">
        <v>332</v>
      </c>
      <c r="C262" s="9" t="s">
        <v>556</v>
      </c>
      <c r="D262" s="4" t="s">
        <v>0</v>
      </c>
      <c r="E262" s="11">
        <v>2.5</v>
      </c>
      <c r="F262" s="4">
        <v>0</v>
      </c>
      <c r="G262" s="11">
        <f>E262*2+F262*2.5</f>
        <v>5</v>
      </c>
      <c r="H262" s="11">
        <v>8.5</v>
      </c>
      <c r="I262" s="4">
        <v>1.5</v>
      </c>
      <c r="J262" s="11">
        <f>H262*2+I262*2.5</f>
        <v>20.75</v>
      </c>
      <c r="K262" s="11"/>
      <c r="L262" s="11"/>
      <c r="M262" s="20">
        <f>K262*2+L262*2.5</f>
        <v>0</v>
      </c>
      <c r="N262" s="20"/>
      <c r="O262" s="20"/>
      <c r="P262" s="23">
        <f>N262*2+O262*2.5</f>
        <v>0</v>
      </c>
      <c r="Q262" s="15">
        <f>IF(G262&gt;J262,G262,J262)</f>
        <v>20.75</v>
      </c>
      <c r="R262" s="11"/>
      <c r="S262" s="11">
        <f>R262*2.5</f>
        <v>0</v>
      </c>
      <c r="T262" s="11">
        <v>6</v>
      </c>
      <c r="U262" s="11">
        <f>T262*2.5</f>
        <v>15</v>
      </c>
      <c r="V262" s="11">
        <v>1</v>
      </c>
      <c r="W262" s="20">
        <f>V262*2.5</f>
        <v>2.5</v>
      </c>
      <c r="X262" s="23">
        <v>20</v>
      </c>
      <c r="Y262" s="15">
        <v>20</v>
      </c>
      <c r="Z262" s="15">
        <v>9</v>
      </c>
      <c r="AA262" s="11"/>
      <c r="AB262" s="11"/>
      <c r="AC262" s="20"/>
      <c r="AD262" s="18">
        <f>Q262+Y262</f>
        <v>40.75</v>
      </c>
      <c r="AE262" s="22">
        <f>Q262+Y262+Z262+AA262+AB262</f>
        <v>49.75</v>
      </c>
      <c r="AF262" s="19" t="str">
        <f>IF(AE262&gt;=89.5,"A",IF(AE262&gt;=79.5,"B",IF(AE262&gt;=69.5,"C",IF(AE262&gt;=59.5,"D",IF(AE262&gt;=49.5,"E","F")))))</f>
        <v>E</v>
      </c>
    </row>
    <row r="263" spans="1:32" ht="15">
      <c r="A263" s="4">
        <v>262</v>
      </c>
      <c r="B263" s="5" t="s">
        <v>333</v>
      </c>
      <c r="C263" s="9" t="s">
        <v>557</v>
      </c>
      <c r="D263" s="4" t="s">
        <v>0</v>
      </c>
      <c r="E263" s="11"/>
      <c r="F263" s="4"/>
      <c r="G263" s="11">
        <f>E263*2+F263*2.5</f>
        <v>0</v>
      </c>
      <c r="H263" s="11"/>
      <c r="I263" s="4"/>
      <c r="J263" s="11">
        <f>H263*2+I263*2.5</f>
        <v>0</v>
      </c>
      <c r="K263" s="11"/>
      <c r="L263" s="11"/>
      <c r="M263" s="20">
        <f>K263*2+L263*2.5</f>
        <v>0</v>
      </c>
      <c r="N263" s="20"/>
      <c r="O263" s="20"/>
      <c r="P263" s="23">
        <f>N263*2+O263*2.5</f>
        <v>0</v>
      </c>
      <c r="Q263" s="15">
        <f>IF(G263&gt;J263,G263,J263)</f>
        <v>0</v>
      </c>
      <c r="R263" s="11"/>
      <c r="S263" s="11">
        <f>R263*2.5</f>
        <v>0</v>
      </c>
      <c r="T263" s="11"/>
      <c r="U263" s="11">
        <f>T263*2.5</f>
        <v>0</v>
      </c>
      <c r="V263" s="11"/>
      <c r="W263" s="20">
        <f>V263*2.5</f>
        <v>0</v>
      </c>
      <c r="X263" s="23"/>
      <c r="Y263" s="15">
        <f>IF(S263&gt;U263,S263,U263)</f>
        <v>0</v>
      </c>
      <c r="Z263" s="15">
        <v>0</v>
      </c>
      <c r="AA263" s="11"/>
      <c r="AB263" s="11"/>
      <c r="AC263" s="20"/>
      <c r="AD263" s="18">
        <f>Q263+Y263</f>
        <v>0</v>
      </c>
      <c r="AE263" s="22">
        <f>Q263+Y263+Z263+AA263+AB263</f>
        <v>0</v>
      </c>
      <c r="AF263" s="19"/>
    </row>
    <row r="264" spans="1:32" ht="15">
      <c r="A264" s="4">
        <v>263</v>
      </c>
      <c r="B264" s="5" t="s">
        <v>334</v>
      </c>
      <c r="C264" s="9" t="s">
        <v>558</v>
      </c>
      <c r="D264" s="4" t="s">
        <v>1</v>
      </c>
      <c r="E264" s="11">
        <v>2.5</v>
      </c>
      <c r="F264" s="4">
        <v>0</v>
      </c>
      <c r="G264" s="11">
        <f>E264*2+F264*2.5</f>
        <v>5</v>
      </c>
      <c r="H264" s="11">
        <v>6.5</v>
      </c>
      <c r="I264" s="4">
        <v>1.5</v>
      </c>
      <c r="J264" s="11">
        <f>H264*2+I264*2.5</f>
        <v>16.75</v>
      </c>
      <c r="K264" s="11">
        <v>10</v>
      </c>
      <c r="L264" s="11">
        <v>2</v>
      </c>
      <c r="M264" s="20">
        <f>K264*2+L264*2.5</f>
        <v>25</v>
      </c>
      <c r="N264" s="20"/>
      <c r="O264" s="20"/>
      <c r="P264" s="23">
        <f>N264*2+O264*2.5</f>
        <v>0</v>
      </c>
      <c r="Q264" s="15">
        <v>25</v>
      </c>
      <c r="R264" s="11"/>
      <c r="S264" s="11">
        <f>R264*2.5</f>
        <v>0</v>
      </c>
      <c r="T264" s="11">
        <v>7.5</v>
      </c>
      <c r="U264" s="11">
        <f>T264*2.5</f>
        <v>18.75</v>
      </c>
      <c r="V264" s="11"/>
      <c r="W264" s="20">
        <f>V264*2.5</f>
        <v>0</v>
      </c>
      <c r="X264" s="23"/>
      <c r="Y264" s="15">
        <f>IF(S264&gt;U264,S264,U264)</f>
        <v>18.75</v>
      </c>
      <c r="Z264" s="15">
        <v>8</v>
      </c>
      <c r="AA264" s="11"/>
      <c r="AB264" s="11"/>
      <c r="AC264" s="20"/>
      <c r="AD264" s="18">
        <f>Q264+Y264</f>
        <v>43.75</v>
      </c>
      <c r="AE264" s="22">
        <f>Q264+Y264+Z264+AA264+AB264</f>
        <v>51.75</v>
      </c>
      <c r="AF264" s="19" t="str">
        <f>IF(AE264&gt;=89.5,"A",IF(AE264&gt;=79.5,"B",IF(AE264&gt;=69.5,"C",IF(AE264&gt;=59.5,"D",IF(AE264&gt;=49.5,"E","F")))))</f>
        <v>E</v>
      </c>
    </row>
    <row r="265" spans="1:32" ht="15">
      <c r="A265" s="4">
        <v>264</v>
      </c>
      <c r="B265" s="5" t="s">
        <v>335</v>
      </c>
      <c r="C265" s="9" t="s">
        <v>559</v>
      </c>
      <c r="D265" s="4" t="s">
        <v>0</v>
      </c>
      <c r="E265" s="11">
        <v>8</v>
      </c>
      <c r="F265" s="4">
        <v>1</v>
      </c>
      <c r="G265" s="11">
        <f>E265*2+F265*2.5</f>
        <v>18.5</v>
      </c>
      <c r="H265" s="11">
        <v>10</v>
      </c>
      <c r="I265" s="4">
        <v>2</v>
      </c>
      <c r="J265" s="11">
        <f>H265*2+I265*2.5</f>
        <v>25</v>
      </c>
      <c r="K265" s="11"/>
      <c r="L265" s="11"/>
      <c r="M265" s="20">
        <f>K265*2+L265*2.5</f>
        <v>0</v>
      </c>
      <c r="N265" s="20"/>
      <c r="O265" s="20"/>
      <c r="P265" s="23">
        <f>N265*2+O265*2.5</f>
        <v>0</v>
      </c>
      <c r="Q265" s="15">
        <f>IF(G265&gt;J265,G265,J265)</f>
        <v>25</v>
      </c>
      <c r="R265" s="11"/>
      <c r="S265" s="11">
        <f>R265*2.5</f>
        <v>0</v>
      </c>
      <c r="T265" s="11">
        <v>6.5</v>
      </c>
      <c r="U265" s="11">
        <f>T265*2.5</f>
        <v>16.25</v>
      </c>
      <c r="V265" s="11"/>
      <c r="W265" s="20">
        <f>V265*2.5</f>
        <v>0</v>
      </c>
      <c r="X265" s="23"/>
      <c r="Y265" s="15">
        <f>IF(S265&gt;U265,S265,U265)</f>
        <v>16.25</v>
      </c>
      <c r="Z265" s="15">
        <v>10</v>
      </c>
      <c r="AA265" s="11"/>
      <c r="AB265" s="11"/>
      <c r="AC265" s="20"/>
      <c r="AD265" s="18">
        <f>Q265+Y265</f>
        <v>41.25</v>
      </c>
      <c r="AE265" s="22">
        <f>Q265+Y265+Z265+AA265+AB265</f>
        <v>51.25</v>
      </c>
      <c r="AF265" s="19" t="str">
        <f>IF(AE265&gt;=89.5,"A",IF(AE265&gt;=79.5,"B",IF(AE265&gt;=69.5,"C",IF(AE265&gt;=59.5,"D",IF(AE265&gt;=49.5,"E","F")))))</f>
        <v>E</v>
      </c>
    </row>
    <row r="266" spans="1:32" ht="15">
      <c r="A266" s="4">
        <v>265</v>
      </c>
      <c r="B266" s="5" t="s">
        <v>336</v>
      </c>
      <c r="C266" s="9" t="s">
        <v>560</v>
      </c>
      <c r="D266" s="4" t="s">
        <v>0</v>
      </c>
      <c r="E266" s="11"/>
      <c r="F266" s="4"/>
      <c r="G266" s="11">
        <f>E266*2+F266*2.5</f>
        <v>0</v>
      </c>
      <c r="H266" s="11">
        <v>9.5</v>
      </c>
      <c r="I266" s="4">
        <v>1</v>
      </c>
      <c r="J266" s="11">
        <f>H266*2+I266*2.5</f>
        <v>21.5</v>
      </c>
      <c r="K266" s="11"/>
      <c r="L266" s="11"/>
      <c r="M266" s="20">
        <f>K266*2+L266*2.5</f>
        <v>0</v>
      </c>
      <c r="N266" s="20"/>
      <c r="O266" s="20"/>
      <c r="P266" s="23">
        <f>N266*2+O266*2.5</f>
        <v>0</v>
      </c>
      <c r="Q266" s="15">
        <f>IF(G266&gt;J266,G266,J266)</f>
        <v>21.5</v>
      </c>
      <c r="R266" s="11"/>
      <c r="S266" s="11">
        <f>R266*2.5</f>
        <v>0</v>
      </c>
      <c r="T266" s="11">
        <v>6.5</v>
      </c>
      <c r="U266" s="11">
        <f>T266*2.5</f>
        <v>16.25</v>
      </c>
      <c r="V266" s="11">
        <v>9.5</v>
      </c>
      <c r="W266" s="20">
        <f>V266*2.5</f>
        <v>23.75</v>
      </c>
      <c r="X266" s="23"/>
      <c r="Y266" s="15">
        <v>23.75</v>
      </c>
      <c r="Z266" s="15">
        <v>8</v>
      </c>
      <c r="AA266" s="11"/>
      <c r="AB266" s="11"/>
      <c r="AC266" s="20"/>
      <c r="AD266" s="18">
        <f>Q266+Y266</f>
        <v>45.25</v>
      </c>
      <c r="AE266" s="22">
        <f>Q266+Y266+Z266+AA266+AB266</f>
        <v>53.25</v>
      </c>
      <c r="AF266" s="19" t="str">
        <f>IF(AE266&gt;=89.5,"A",IF(AE266&gt;=79.5,"B",IF(AE266&gt;=69.5,"C",IF(AE266&gt;=59.5,"D",IF(AE266&gt;=49.5,"E","F")))))</f>
        <v>E</v>
      </c>
    </row>
    <row r="267" spans="1:32" ht="15">
      <c r="A267" s="4">
        <v>266</v>
      </c>
      <c r="B267" s="5" t="s">
        <v>337</v>
      </c>
      <c r="C267" s="9" t="s">
        <v>455</v>
      </c>
      <c r="D267" s="4" t="s">
        <v>0</v>
      </c>
      <c r="E267" s="11"/>
      <c r="F267" s="4"/>
      <c r="G267" s="11">
        <f>E267*2+F267*2.5</f>
        <v>0</v>
      </c>
      <c r="H267" s="11">
        <v>6</v>
      </c>
      <c r="I267" s="4">
        <v>0.5</v>
      </c>
      <c r="J267" s="11">
        <f>H267*2+I267*2.5</f>
        <v>13.25</v>
      </c>
      <c r="K267" s="11"/>
      <c r="L267" s="11"/>
      <c r="M267" s="20">
        <f>K267*2+L267*2.5</f>
        <v>0</v>
      </c>
      <c r="N267" s="20"/>
      <c r="O267" s="20"/>
      <c r="P267" s="23">
        <f>N267*2+O267*2.5</f>
        <v>0</v>
      </c>
      <c r="Q267" s="15">
        <f>IF(G267&gt;J267,G267,J267)</f>
        <v>13.25</v>
      </c>
      <c r="R267" s="11"/>
      <c r="S267" s="11">
        <f>R267*2.5</f>
        <v>0</v>
      </c>
      <c r="T267" s="11"/>
      <c r="U267" s="11">
        <f>T267*2.5</f>
        <v>0</v>
      </c>
      <c r="V267" s="11"/>
      <c r="W267" s="20">
        <f>V267*2.5</f>
        <v>0</v>
      </c>
      <c r="X267" s="23"/>
      <c r="Y267" s="15">
        <f>IF(S267&gt;U267,S267,U267)</f>
        <v>0</v>
      </c>
      <c r="Z267" s="15">
        <v>8</v>
      </c>
      <c r="AA267" s="11"/>
      <c r="AB267" s="11"/>
      <c r="AC267" s="20"/>
      <c r="AD267" s="18">
        <f>Q267+Y267</f>
        <v>13.25</v>
      </c>
      <c r="AE267" s="22">
        <f>Q267+Y267+Z267+AA267+AB267</f>
        <v>21.25</v>
      </c>
      <c r="AF267" s="19" t="str">
        <f>IF(AE267&gt;=89.5,"A",IF(AE267&gt;=79.5,"B",IF(AE267&gt;=69.5,"C",IF(AE267&gt;=59.5,"D",IF(AE267&gt;=49.5,"E","F")))))</f>
        <v>F</v>
      </c>
    </row>
    <row r="268" spans="1:32" ht="15">
      <c r="A268" s="4">
        <v>267</v>
      </c>
      <c r="B268" s="5" t="s">
        <v>338</v>
      </c>
      <c r="C268" s="9" t="s">
        <v>339</v>
      </c>
      <c r="D268" s="4" t="s">
        <v>0</v>
      </c>
      <c r="E268" s="11"/>
      <c r="F268" s="4"/>
      <c r="G268" s="11">
        <f>E268*2+F268*2.5</f>
        <v>0</v>
      </c>
      <c r="H268" s="11"/>
      <c r="I268" s="4"/>
      <c r="J268" s="11">
        <f>H268*2+I268*2.5</f>
        <v>0</v>
      </c>
      <c r="K268" s="11"/>
      <c r="L268" s="11"/>
      <c r="M268" s="20">
        <f>K268*2+L268*2.5</f>
        <v>0</v>
      </c>
      <c r="N268" s="20"/>
      <c r="O268" s="20"/>
      <c r="P268" s="23">
        <f>N268*2+O268*2.5</f>
        <v>0</v>
      </c>
      <c r="Q268" s="15">
        <f>IF(G268&gt;J268,G268,J268)</f>
        <v>0</v>
      </c>
      <c r="R268" s="11"/>
      <c r="S268" s="11">
        <f>R268*2.5</f>
        <v>0</v>
      </c>
      <c r="T268" s="11"/>
      <c r="U268" s="11">
        <f>T268*2.5</f>
        <v>0</v>
      </c>
      <c r="V268" s="11"/>
      <c r="W268" s="20">
        <f>V268*2.5</f>
        <v>0</v>
      </c>
      <c r="X268" s="23"/>
      <c r="Y268" s="15">
        <f>IF(S268&gt;U268,S268,U268)</f>
        <v>0</v>
      </c>
      <c r="Z268" s="15">
        <v>0</v>
      </c>
      <c r="AA268" s="11"/>
      <c r="AB268" s="11"/>
      <c r="AC268" s="20"/>
      <c r="AD268" s="18">
        <f>Q268+Y268</f>
        <v>0</v>
      </c>
      <c r="AE268" s="22">
        <f>Q268+Y268+Z268+AA268+AB268</f>
        <v>0</v>
      </c>
      <c r="AF268" s="19"/>
    </row>
    <row r="269" spans="1:32" ht="15">
      <c r="A269" s="4">
        <v>268</v>
      </c>
      <c r="B269" s="5" t="s">
        <v>311</v>
      </c>
      <c r="C269" s="9" t="s">
        <v>561</v>
      </c>
      <c r="D269" s="4" t="s">
        <v>0</v>
      </c>
      <c r="E269" s="11"/>
      <c r="F269" s="4"/>
      <c r="G269" s="11">
        <f>E269*2+F269*2.5</f>
        <v>0</v>
      </c>
      <c r="H269" s="11"/>
      <c r="I269" s="4"/>
      <c r="J269" s="11">
        <f>H269*2+I269*2.5</f>
        <v>0</v>
      </c>
      <c r="K269" s="11"/>
      <c r="L269" s="11"/>
      <c r="M269" s="20">
        <f>K269*2+L269*2.5</f>
        <v>0</v>
      </c>
      <c r="N269" s="20"/>
      <c r="O269" s="20"/>
      <c r="P269" s="23">
        <f>N269*2+O269*2.5</f>
        <v>0</v>
      </c>
      <c r="Q269" s="15">
        <f>IF(G269&gt;J269,G269,J269)</f>
        <v>0</v>
      </c>
      <c r="R269" s="11"/>
      <c r="S269" s="11">
        <f>R269*2.5</f>
        <v>0</v>
      </c>
      <c r="T269" s="11"/>
      <c r="U269" s="11">
        <f>T269*2.5</f>
        <v>0</v>
      </c>
      <c r="V269" s="11"/>
      <c r="W269" s="20">
        <f>V269*2.5</f>
        <v>0</v>
      </c>
      <c r="X269" s="23"/>
      <c r="Y269" s="15">
        <f>IF(S269&gt;U269,S269,U269)</f>
        <v>0</v>
      </c>
      <c r="Z269" s="15">
        <v>0</v>
      </c>
      <c r="AA269" s="11"/>
      <c r="AB269" s="11"/>
      <c r="AC269" s="20"/>
      <c r="AD269" s="18">
        <f>Q269+Y269</f>
        <v>0</v>
      </c>
      <c r="AE269" s="22">
        <f>Q269+Y269+Z269+AA269+AB269</f>
        <v>0</v>
      </c>
      <c r="AF269" s="19"/>
    </row>
    <row r="270" spans="1:32" ht="15">
      <c r="A270" s="4">
        <v>269</v>
      </c>
      <c r="B270" s="5" t="s">
        <v>340</v>
      </c>
      <c r="C270" s="9" t="s">
        <v>562</v>
      </c>
      <c r="D270" s="4" t="s">
        <v>0</v>
      </c>
      <c r="E270" s="11">
        <v>4</v>
      </c>
      <c r="F270" s="4">
        <v>0</v>
      </c>
      <c r="G270" s="11">
        <f>E270*2+F270*2.5</f>
        <v>8</v>
      </c>
      <c r="H270" s="11">
        <v>3.5</v>
      </c>
      <c r="I270" s="4">
        <v>1</v>
      </c>
      <c r="J270" s="11">
        <f>H270*2+I270*2.5</f>
        <v>9.5</v>
      </c>
      <c r="K270" s="11"/>
      <c r="L270" s="11"/>
      <c r="M270" s="20">
        <f>K270*2+L270*2.5</f>
        <v>0</v>
      </c>
      <c r="N270" s="20"/>
      <c r="O270" s="20"/>
      <c r="P270" s="23">
        <f>N270*2+O270*2.5</f>
        <v>0</v>
      </c>
      <c r="Q270" s="15">
        <f>IF(G270&gt;J270,G270,J270)</f>
        <v>9.5</v>
      </c>
      <c r="R270" s="11"/>
      <c r="S270" s="11">
        <f>R270*2.5</f>
        <v>0</v>
      </c>
      <c r="T270" s="11"/>
      <c r="U270" s="11">
        <f>T270*2.5</f>
        <v>0</v>
      </c>
      <c r="V270" s="11"/>
      <c r="W270" s="20">
        <f>V270*2.5</f>
        <v>0</v>
      </c>
      <c r="X270" s="23"/>
      <c r="Y270" s="15">
        <f>IF(S270&gt;U270,S270,U270)</f>
        <v>0</v>
      </c>
      <c r="Z270" s="15">
        <v>5</v>
      </c>
      <c r="AA270" s="11"/>
      <c r="AB270" s="11"/>
      <c r="AC270" s="20"/>
      <c r="AD270" s="18">
        <f>Q270+Y270</f>
        <v>9.5</v>
      </c>
      <c r="AE270" s="22">
        <f>Q270+Y270+Z270+AA270+AB270</f>
        <v>14.5</v>
      </c>
      <c r="AF270" s="19" t="str">
        <f>IF(AE270&gt;=89.5,"A",IF(AE270&gt;=79.5,"B",IF(AE270&gt;=69.5,"C",IF(AE270&gt;=59.5,"D",IF(AE270&gt;=49.5,"E","F")))))</f>
        <v>F</v>
      </c>
    </row>
    <row r="271" spans="1:32" ht="15">
      <c r="A271" s="4">
        <v>270</v>
      </c>
      <c r="B271" s="5" t="s">
        <v>341</v>
      </c>
      <c r="C271" s="9" t="s">
        <v>604</v>
      </c>
      <c r="D271" s="4" t="s">
        <v>0</v>
      </c>
      <c r="E271" s="11">
        <v>0.5</v>
      </c>
      <c r="F271" s="4">
        <v>2</v>
      </c>
      <c r="G271" s="11">
        <f>E271*2+F271*2.5</f>
        <v>6</v>
      </c>
      <c r="H271" s="11">
        <v>9</v>
      </c>
      <c r="I271" s="4">
        <v>2</v>
      </c>
      <c r="J271" s="11">
        <f>H271*2+I271*2.5</f>
        <v>23</v>
      </c>
      <c r="K271" s="11"/>
      <c r="L271" s="11"/>
      <c r="M271" s="20">
        <f>K271*2+L271*2.5</f>
        <v>0</v>
      </c>
      <c r="N271" s="20"/>
      <c r="O271" s="20"/>
      <c r="P271" s="23">
        <f>N271*2+O271*2.5</f>
        <v>0</v>
      </c>
      <c r="Q271" s="15">
        <f>IF(G271&gt;J271,G271,J271)</f>
        <v>23</v>
      </c>
      <c r="R271" s="11"/>
      <c r="S271" s="11">
        <f>R271*2.5</f>
        <v>0</v>
      </c>
      <c r="T271" s="11">
        <v>9</v>
      </c>
      <c r="U271" s="11">
        <f>T271*2.5</f>
        <v>22.5</v>
      </c>
      <c r="V271" s="11"/>
      <c r="W271" s="20">
        <f>V271*2.5</f>
        <v>0</v>
      </c>
      <c r="X271" s="23"/>
      <c r="Y271" s="15">
        <f>IF(S271&gt;U271,S271,U271)</f>
        <v>22.5</v>
      </c>
      <c r="Z271" s="15">
        <v>9</v>
      </c>
      <c r="AA271" s="11"/>
      <c r="AB271" s="11"/>
      <c r="AC271" s="20"/>
      <c r="AD271" s="18">
        <f>Q271+Y271</f>
        <v>45.5</v>
      </c>
      <c r="AE271" s="22">
        <f>Q271+Y271+Z271+AA271+AB271</f>
        <v>54.5</v>
      </c>
      <c r="AF271" s="19" t="str">
        <f>IF(AE271&gt;=89.5,"A",IF(AE271&gt;=79.5,"B",IF(AE271&gt;=69.5,"C",IF(AE271&gt;=59.5,"D",IF(AE271&gt;=49.5,"E","F")))))</f>
        <v>E</v>
      </c>
    </row>
    <row r="272" spans="1:32" ht="15">
      <c r="A272" s="4">
        <v>271</v>
      </c>
      <c r="B272" s="5" t="s">
        <v>312</v>
      </c>
      <c r="C272" s="9" t="s">
        <v>563</v>
      </c>
      <c r="D272" s="4" t="s">
        <v>0</v>
      </c>
      <c r="E272" s="11">
        <v>7</v>
      </c>
      <c r="F272" s="4">
        <v>1.5</v>
      </c>
      <c r="G272" s="11">
        <f>E272*2+F272*2.5</f>
        <v>17.75</v>
      </c>
      <c r="H272" s="11">
        <v>9</v>
      </c>
      <c r="I272" s="4">
        <v>2</v>
      </c>
      <c r="J272" s="11">
        <f>H272*2+I272*2.5</f>
        <v>23</v>
      </c>
      <c r="K272" s="11"/>
      <c r="L272" s="11"/>
      <c r="M272" s="20">
        <f>K272*2+L272*2.5</f>
        <v>0</v>
      </c>
      <c r="N272" s="20"/>
      <c r="O272" s="20"/>
      <c r="P272" s="23">
        <f>N272*2+O272*2.5</f>
        <v>0</v>
      </c>
      <c r="Q272" s="15">
        <f>IF(G272&gt;J272,G272,J272)</f>
        <v>23</v>
      </c>
      <c r="R272" s="11">
        <v>4</v>
      </c>
      <c r="S272" s="11">
        <f>R272*2.5</f>
        <v>10</v>
      </c>
      <c r="T272" s="11">
        <v>8</v>
      </c>
      <c r="U272" s="11">
        <f>T272*2.5</f>
        <v>20</v>
      </c>
      <c r="V272" s="11"/>
      <c r="W272" s="20">
        <f>V272*2.5</f>
        <v>0</v>
      </c>
      <c r="X272" s="23"/>
      <c r="Y272" s="15">
        <f>IF(S272&gt;U272,S272,U272)</f>
        <v>20</v>
      </c>
      <c r="Z272" s="15">
        <v>8</v>
      </c>
      <c r="AA272" s="11"/>
      <c r="AB272" s="11"/>
      <c r="AC272" s="20"/>
      <c r="AD272" s="18">
        <f>Q272+Y272</f>
        <v>43</v>
      </c>
      <c r="AE272" s="22">
        <f>Q272+Y272+Z272+AA272+AB272</f>
        <v>51</v>
      </c>
      <c r="AF272" s="19" t="str">
        <f>IF(AE272&gt;=89.5,"A",IF(AE272&gt;=79.5,"B",IF(AE272&gt;=69.5,"C",IF(AE272&gt;=59.5,"D",IF(AE272&gt;=49.5,"E","F")))))</f>
        <v>E</v>
      </c>
    </row>
    <row r="273" spans="1:32" ht="15">
      <c r="A273" s="4">
        <v>272</v>
      </c>
      <c r="B273" s="5" t="s">
        <v>313</v>
      </c>
      <c r="C273" s="9" t="s">
        <v>564</v>
      </c>
      <c r="D273" s="4" t="s">
        <v>0</v>
      </c>
      <c r="E273" s="11"/>
      <c r="F273" s="4"/>
      <c r="G273" s="11">
        <f>E273*2+F273*2.5</f>
        <v>0</v>
      </c>
      <c r="H273" s="11"/>
      <c r="I273" s="4"/>
      <c r="J273" s="11">
        <f>H273*2+I273*2.5</f>
        <v>0</v>
      </c>
      <c r="K273" s="11"/>
      <c r="L273" s="11"/>
      <c r="M273" s="20">
        <f>K273*2+L273*2.5</f>
        <v>0</v>
      </c>
      <c r="N273" s="20"/>
      <c r="O273" s="20"/>
      <c r="P273" s="23">
        <f>N273*2+O273*2.5</f>
        <v>0</v>
      </c>
      <c r="Q273" s="15">
        <f>IF(G273&gt;J273,G273,J273)</f>
        <v>0</v>
      </c>
      <c r="R273" s="11"/>
      <c r="S273" s="11">
        <f>R273*2.5</f>
        <v>0</v>
      </c>
      <c r="T273" s="11"/>
      <c r="U273" s="11">
        <f>T273*2.5</f>
        <v>0</v>
      </c>
      <c r="V273" s="11"/>
      <c r="W273" s="20">
        <f>V273*2.5</f>
        <v>0</v>
      </c>
      <c r="X273" s="23"/>
      <c r="Y273" s="15">
        <f>IF(S273&gt;U273,S273,U273)</f>
        <v>0</v>
      </c>
      <c r="Z273" s="15">
        <v>0</v>
      </c>
      <c r="AA273" s="11"/>
      <c r="AB273" s="11"/>
      <c r="AC273" s="20"/>
      <c r="AD273" s="18">
        <f>Q273+Y273</f>
        <v>0</v>
      </c>
      <c r="AE273" s="22">
        <f>Q273+Y273+Z273+AA273+AB273</f>
        <v>0</v>
      </c>
      <c r="AF273" s="19"/>
    </row>
    <row r="274" spans="1:32" ht="15">
      <c r="A274" s="4">
        <v>273</v>
      </c>
      <c r="B274" s="5" t="s">
        <v>314</v>
      </c>
      <c r="C274" s="9" t="s">
        <v>565</v>
      </c>
      <c r="D274" s="4" t="s">
        <v>0</v>
      </c>
      <c r="E274" s="11"/>
      <c r="F274" s="4"/>
      <c r="G274" s="11">
        <f>E274*2+F274*2.5</f>
        <v>0</v>
      </c>
      <c r="H274" s="11">
        <v>0</v>
      </c>
      <c r="I274" s="4">
        <v>0</v>
      </c>
      <c r="J274" s="11">
        <f>H274*2+I274*2.5</f>
        <v>0</v>
      </c>
      <c r="K274" s="11"/>
      <c r="L274" s="11"/>
      <c r="M274" s="20">
        <f>K274*2+L274*2.5</f>
        <v>0</v>
      </c>
      <c r="N274" s="20"/>
      <c r="O274" s="20"/>
      <c r="P274" s="23">
        <f>N274*2+O274*2.5</f>
        <v>0</v>
      </c>
      <c r="Q274" s="15">
        <f>IF(G274&gt;J274,G274,J274)</f>
        <v>0</v>
      </c>
      <c r="R274" s="11"/>
      <c r="S274" s="11">
        <f>R274*2.5</f>
        <v>0</v>
      </c>
      <c r="T274" s="11"/>
      <c r="U274" s="11">
        <f>T274*2.5</f>
        <v>0</v>
      </c>
      <c r="V274" s="11"/>
      <c r="W274" s="20">
        <f>V274*2.5</f>
        <v>0</v>
      </c>
      <c r="X274" s="23"/>
      <c r="Y274" s="15">
        <f>IF(S274&gt;U274,S274,U274)</f>
        <v>0</v>
      </c>
      <c r="Z274" s="15">
        <v>0</v>
      </c>
      <c r="AA274" s="11"/>
      <c r="AB274" s="11"/>
      <c r="AC274" s="20"/>
      <c r="AD274" s="18">
        <f>Q274+Y274</f>
        <v>0</v>
      </c>
      <c r="AE274" s="22">
        <f>Q274+Y274+Z274+AA274+AB274</f>
        <v>0</v>
      </c>
      <c r="AF274" s="19"/>
    </row>
    <row r="275" spans="1:32" ht="15">
      <c r="A275" s="4">
        <v>274</v>
      </c>
      <c r="B275" s="5" t="s">
        <v>342</v>
      </c>
      <c r="C275" s="9" t="s">
        <v>343</v>
      </c>
      <c r="D275" s="4" t="s">
        <v>0</v>
      </c>
      <c r="E275" s="11"/>
      <c r="F275" s="4"/>
      <c r="G275" s="11">
        <f>E275*2+F275*2.5</f>
        <v>0</v>
      </c>
      <c r="H275" s="11"/>
      <c r="I275" s="4"/>
      <c r="J275" s="11">
        <f>H275*2+I275*2.5</f>
        <v>0</v>
      </c>
      <c r="K275" s="11"/>
      <c r="L275" s="11"/>
      <c r="M275" s="20">
        <f>K275*2+L275*2.5</f>
        <v>0</v>
      </c>
      <c r="N275" s="20"/>
      <c r="O275" s="20"/>
      <c r="P275" s="23">
        <f>N275*2+O275*2.5</f>
        <v>0</v>
      </c>
      <c r="Q275" s="15">
        <f>IF(G275&gt;J275,G275,J275)</f>
        <v>0</v>
      </c>
      <c r="R275" s="11">
        <v>1</v>
      </c>
      <c r="S275" s="11">
        <f>R275*2.5</f>
        <v>2.5</v>
      </c>
      <c r="T275" s="11"/>
      <c r="U275" s="11">
        <f>T275*2.5</f>
        <v>0</v>
      </c>
      <c r="V275" s="11"/>
      <c r="W275" s="20">
        <f>V275*2.5</f>
        <v>0</v>
      </c>
      <c r="X275" s="23"/>
      <c r="Y275" s="15">
        <f>IF(S275&gt;U275,S275,U275)</f>
        <v>2.5</v>
      </c>
      <c r="Z275" s="15">
        <v>5</v>
      </c>
      <c r="AA275" s="11"/>
      <c r="AB275" s="11"/>
      <c r="AC275" s="20"/>
      <c r="AD275" s="18">
        <f>Q275+Y275</f>
        <v>2.5</v>
      </c>
      <c r="AE275" s="22">
        <f>Q275+Y275+Z275+AA275+AB275</f>
        <v>7.5</v>
      </c>
      <c r="AF275" s="19" t="str">
        <f>IF(AE275&gt;=89.5,"A",IF(AE275&gt;=79.5,"B",IF(AE275&gt;=69.5,"C",IF(AE275&gt;=59.5,"D",IF(AE275&gt;=49.5,"E","F")))))</f>
        <v>F</v>
      </c>
    </row>
    <row r="276" spans="1:32" ht="15">
      <c r="A276" s="4">
        <v>275</v>
      </c>
      <c r="B276" s="5" t="s">
        <v>344</v>
      </c>
      <c r="C276" s="9" t="s">
        <v>566</v>
      </c>
      <c r="D276" s="4" t="s">
        <v>1</v>
      </c>
      <c r="E276" s="11">
        <v>7.5</v>
      </c>
      <c r="F276" s="4">
        <v>0</v>
      </c>
      <c r="G276" s="11">
        <f>E276*2+F276*2.5</f>
        <v>15</v>
      </c>
      <c r="H276" s="11">
        <v>9.5</v>
      </c>
      <c r="I276" s="4">
        <v>1.5</v>
      </c>
      <c r="J276" s="11">
        <f>H276*2+I276*2.5</f>
        <v>22.75</v>
      </c>
      <c r="K276" s="11"/>
      <c r="L276" s="11"/>
      <c r="M276" s="20">
        <f>K276*2+L276*2.5</f>
        <v>0</v>
      </c>
      <c r="N276" s="20"/>
      <c r="O276" s="20"/>
      <c r="P276" s="23">
        <f>N276*2+O276*2.5</f>
        <v>0</v>
      </c>
      <c r="Q276" s="15">
        <f>IF(G276&gt;J276,G276,J276)</f>
        <v>22.75</v>
      </c>
      <c r="R276" s="11"/>
      <c r="S276" s="11">
        <f>R276*2.5</f>
        <v>0</v>
      </c>
      <c r="T276" s="11">
        <v>9</v>
      </c>
      <c r="U276" s="11">
        <f>T276*2.5</f>
        <v>22.5</v>
      </c>
      <c r="V276" s="11"/>
      <c r="W276" s="20">
        <f>V276*2.5</f>
        <v>0</v>
      </c>
      <c r="X276" s="23"/>
      <c r="Y276" s="15">
        <f>IF(S276&gt;U276,S276,U276)</f>
        <v>22.5</v>
      </c>
      <c r="Z276" s="15">
        <v>7</v>
      </c>
      <c r="AA276" s="11"/>
      <c r="AB276" s="11"/>
      <c r="AC276" s="20"/>
      <c r="AD276" s="18">
        <f>Q276+Y276</f>
        <v>45.25</v>
      </c>
      <c r="AE276" s="22">
        <f>Q276+Y276+Z276+AA276+AB276</f>
        <v>52.25</v>
      </c>
      <c r="AF276" s="19" t="str">
        <f>IF(AE276&gt;=89.5,"A",IF(AE276&gt;=79.5,"B",IF(AE276&gt;=69.5,"C",IF(AE276&gt;=59.5,"D",IF(AE276&gt;=49.5,"E","F")))))</f>
        <v>E</v>
      </c>
    </row>
    <row r="277" spans="1:32" ht="15">
      <c r="A277" s="4">
        <v>276</v>
      </c>
      <c r="B277" s="5" t="s">
        <v>315</v>
      </c>
      <c r="C277" s="9" t="s">
        <v>630</v>
      </c>
      <c r="D277" s="4" t="s">
        <v>0</v>
      </c>
      <c r="E277" s="11"/>
      <c r="F277" s="4"/>
      <c r="G277" s="11">
        <f>E277*2+F277*2.5</f>
        <v>0</v>
      </c>
      <c r="H277" s="11"/>
      <c r="I277" s="4"/>
      <c r="J277" s="11">
        <f>H277*2+I277*2.5</f>
        <v>0</v>
      </c>
      <c r="K277" s="11"/>
      <c r="L277" s="11"/>
      <c r="M277" s="20">
        <f>K277*2+L277*2.5</f>
        <v>0</v>
      </c>
      <c r="N277" s="20"/>
      <c r="O277" s="20"/>
      <c r="P277" s="23">
        <f>N277*2+O277*2.5</f>
        <v>0</v>
      </c>
      <c r="Q277" s="15">
        <f>IF(G277&gt;J277,G277,J277)</f>
        <v>0</v>
      </c>
      <c r="R277" s="11"/>
      <c r="S277" s="11">
        <f>R277*2.5</f>
        <v>0</v>
      </c>
      <c r="T277" s="11"/>
      <c r="U277" s="11">
        <f>T277*2.5</f>
        <v>0</v>
      </c>
      <c r="V277" s="11"/>
      <c r="W277" s="20">
        <f>V277*2.5</f>
        <v>0</v>
      </c>
      <c r="X277" s="23"/>
      <c r="Y277" s="15">
        <f>IF(S277&gt;U277,S277,U277)</f>
        <v>0</v>
      </c>
      <c r="Z277" s="15">
        <v>0</v>
      </c>
      <c r="AA277" s="11"/>
      <c r="AB277" s="11"/>
      <c r="AC277" s="20"/>
      <c r="AD277" s="18">
        <f>Q277+Y277</f>
        <v>0</v>
      </c>
      <c r="AE277" s="22">
        <f>Q277+Y277+Z277+AA277+AB277</f>
        <v>0</v>
      </c>
      <c r="AF277" s="19"/>
    </row>
    <row r="278" spans="1:32" ht="15">
      <c r="A278" s="4">
        <v>277</v>
      </c>
      <c r="B278" s="5" t="s">
        <v>345</v>
      </c>
      <c r="C278" s="9" t="s">
        <v>567</v>
      </c>
      <c r="D278" s="4" t="s">
        <v>0</v>
      </c>
      <c r="E278" s="11">
        <v>6</v>
      </c>
      <c r="F278" s="4">
        <v>0.5</v>
      </c>
      <c r="G278" s="11">
        <f>E278*2+F278*2.5</f>
        <v>13.25</v>
      </c>
      <c r="H278" s="11">
        <v>7.5</v>
      </c>
      <c r="I278" s="4">
        <v>1.5</v>
      </c>
      <c r="J278" s="11">
        <f>H278*2+I278*2.5</f>
        <v>18.75</v>
      </c>
      <c r="K278" s="11">
        <v>4.5</v>
      </c>
      <c r="L278" s="11">
        <v>1.5</v>
      </c>
      <c r="M278" s="20">
        <f>K278*2+L278*2.5</f>
        <v>12.75</v>
      </c>
      <c r="N278" s="20">
        <v>9</v>
      </c>
      <c r="O278" s="20">
        <v>1.5</v>
      </c>
      <c r="P278" s="23">
        <f>N278*2+O278*2.5</f>
        <v>21.75</v>
      </c>
      <c r="Q278" s="15">
        <v>21.75</v>
      </c>
      <c r="R278" s="11"/>
      <c r="S278" s="11">
        <f>R278*2.5</f>
        <v>0</v>
      </c>
      <c r="T278" s="11">
        <v>1</v>
      </c>
      <c r="U278" s="11">
        <f>T278*2.5</f>
        <v>2.5</v>
      </c>
      <c r="V278" s="11">
        <v>3</v>
      </c>
      <c r="W278" s="20">
        <f>V278*2.5</f>
        <v>7.5</v>
      </c>
      <c r="X278" s="23">
        <v>7.5</v>
      </c>
      <c r="Y278" s="15">
        <v>7.5</v>
      </c>
      <c r="Z278" s="15">
        <v>5</v>
      </c>
      <c r="AA278" s="11"/>
      <c r="AB278" s="11"/>
      <c r="AC278" s="20"/>
      <c r="AD278" s="18">
        <f>Q278+Y278</f>
        <v>29.25</v>
      </c>
      <c r="AE278" s="22">
        <f>Q278+Y278+Z278+AA278+AB278</f>
        <v>34.25</v>
      </c>
      <c r="AF278" s="19" t="str">
        <f>IF(AE278&gt;=89.5,"A",IF(AE278&gt;=79.5,"B",IF(AE278&gt;=69.5,"C",IF(AE278&gt;=59.5,"D",IF(AE278&gt;=49.5,"E","F")))))</f>
        <v>F</v>
      </c>
    </row>
    <row r="279" spans="1:32" ht="15">
      <c r="A279" s="4">
        <v>278</v>
      </c>
      <c r="B279" s="5" t="s">
        <v>346</v>
      </c>
      <c r="C279" s="9" t="s">
        <v>568</v>
      </c>
      <c r="D279" s="4" t="s">
        <v>0</v>
      </c>
      <c r="E279" s="11">
        <v>7.5</v>
      </c>
      <c r="F279" s="4">
        <v>1.5</v>
      </c>
      <c r="G279" s="11">
        <f>E279*2+F279*2.5</f>
        <v>18.75</v>
      </c>
      <c r="H279" s="11">
        <v>9.5</v>
      </c>
      <c r="I279" s="4">
        <v>1.5</v>
      </c>
      <c r="J279" s="11">
        <f>H279*2+I279*2.5</f>
        <v>22.75</v>
      </c>
      <c r="K279" s="11"/>
      <c r="L279" s="11"/>
      <c r="M279" s="20">
        <f>K279*2+L279*2.5</f>
        <v>0</v>
      </c>
      <c r="N279" s="20"/>
      <c r="O279" s="20"/>
      <c r="P279" s="23">
        <f>N279*2+O279*2.5</f>
        <v>0</v>
      </c>
      <c r="Q279" s="15">
        <f>IF(G279&gt;J279,G279,J279)</f>
        <v>22.75</v>
      </c>
      <c r="R279" s="11"/>
      <c r="S279" s="11">
        <f>R279*2.5</f>
        <v>0</v>
      </c>
      <c r="T279" s="11"/>
      <c r="U279" s="11">
        <f>T279*2.5</f>
        <v>0</v>
      </c>
      <c r="V279" s="11"/>
      <c r="W279" s="20">
        <f>V279*2.5</f>
        <v>0</v>
      </c>
      <c r="X279" s="23">
        <v>22.5</v>
      </c>
      <c r="Y279" s="15">
        <v>22.5</v>
      </c>
      <c r="Z279" s="15">
        <v>5</v>
      </c>
      <c r="AA279" s="11"/>
      <c r="AB279" s="11"/>
      <c r="AC279" s="20"/>
      <c r="AD279" s="18">
        <f>Q279+Y279</f>
        <v>45.25</v>
      </c>
      <c r="AE279" s="22">
        <f>Q279+Y279+Z279+AA279+AB279</f>
        <v>50.25</v>
      </c>
      <c r="AF279" s="19" t="str">
        <f>IF(AE279&gt;=89.5,"A",IF(AE279&gt;=79.5,"B",IF(AE279&gt;=69.5,"C",IF(AE279&gt;=59.5,"D",IF(AE279&gt;=49.5,"E","F")))))</f>
        <v>E</v>
      </c>
    </row>
    <row r="280" spans="1:32" ht="15">
      <c r="A280" s="4">
        <v>279</v>
      </c>
      <c r="B280" s="5" t="s">
        <v>347</v>
      </c>
      <c r="C280" s="9" t="s">
        <v>569</v>
      </c>
      <c r="D280" s="4" t="s">
        <v>0</v>
      </c>
      <c r="E280" s="11">
        <v>6.5</v>
      </c>
      <c r="F280" s="4">
        <v>1.5</v>
      </c>
      <c r="G280" s="11">
        <f>E280*2+F280*2.5</f>
        <v>16.75</v>
      </c>
      <c r="H280" s="11"/>
      <c r="I280" s="4"/>
      <c r="J280" s="11">
        <f>H280*2+I280*2.5</f>
        <v>0</v>
      </c>
      <c r="K280" s="11"/>
      <c r="L280" s="11"/>
      <c r="M280" s="20">
        <f>K280*2+L280*2.5</f>
        <v>0</v>
      </c>
      <c r="N280" s="20"/>
      <c r="O280" s="20"/>
      <c r="P280" s="23">
        <f>N280*2+O280*2.5</f>
        <v>0</v>
      </c>
      <c r="Q280" s="15">
        <f>IF(G280&gt;J280,G280,J280)</f>
        <v>16.75</v>
      </c>
      <c r="R280" s="11"/>
      <c r="S280" s="11">
        <f>R280*2.5</f>
        <v>0</v>
      </c>
      <c r="T280" s="11">
        <v>6</v>
      </c>
      <c r="U280" s="11">
        <f>T280*2.5</f>
        <v>15</v>
      </c>
      <c r="V280" s="11"/>
      <c r="W280" s="20">
        <f>V280*2.5</f>
        <v>0</v>
      </c>
      <c r="X280" s="23"/>
      <c r="Y280" s="15">
        <f>IF(S280&gt;U280,S280,U280)</f>
        <v>15</v>
      </c>
      <c r="Z280" s="15">
        <v>7</v>
      </c>
      <c r="AA280" s="11"/>
      <c r="AB280" s="11">
        <v>0</v>
      </c>
      <c r="AC280" s="20"/>
      <c r="AD280" s="18">
        <f>Q280+Y280</f>
        <v>31.75</v>
      </c>
      <c r="AE280" s="22">
        <f>Q280+Y280+Z280+AA280+AB280</f>
        <v>38.75</v>
      </c>
      <c r="AF280" s="19" t="str">
        <f>IF(AE280&gt;=89.5,"A",IF(AE280&gt;=79.5,"B",IF(AE280&gt;=69.5,"C",IF(AE280&gt;=59.5,"D",IF(AE280&gt;=49.5,"E","F")))))</f>
        <v>F</v>
      </c>
    </row>
    <row r="281" spans="1:32" ht="15">
      <c r="A281" s="4">
        <v>280</v>
      </c>
      <c r="B281" s="5" t="s">
        <v>348</v>
      </c>
      <c r="C281" s="9" t="s">
        <v>570</v>
      </c>
      <c r="D281" s="4" t="s">
        <v>0</v>
      </c>
      <c r="E281" s="11"/>
      <c r="F281" s="4"/>
      <c r="G281" s="11">
        <f>E281*2+F281*2.5</f>
        <v>0</v>
      </c>
      <c r="H281" s="11">
        <v>1</v>
      </c>
      <c r="I281" s="4">
        <v>0</v>
      </c>
      <c r="J281" s="11">
        <f>H281*2+I281*2.5</f>
        <v>2</v>
      </c>
      <c r="K281" s="11"/>
      <c r="L281" s="11"/>
      <c r="M281" s="20">
        <f>K281*2+L281*2.5</f>
        <v>0</v>
      </c>
      <c r="N281" s="20"/>
      <c r="O281" s="20"/>
      <c r="P281" s="23">
        <f>N281*2+O281*2.5</f>
        <v>0</v>
      </c>
      <c r="Q281" s="15">
        <f>IF(G281&gt;J281,G281,J281)</f>
        <v>2</v>
      </c>
      <c r="R281" s="11"/>
      <c r="S281" s="11">
        <f>R281*2.5</f>
        <v>0</v>
      </c>
      <c r="T281" s="11"/>
      <c r="U281" s="11">
        <f>T281*2.5</f>
        <v>0</v>
      </c>
      <c r="V281" s="11"/>
      <c r="W281" s="20">
        <f>V281*2.5</f>
        <v>0</v>
      </c>
      <c r="X281" s="23"/>
      <c r="Y281" s="15">
        <f>IF(S281&gt;U281,S281,U281)</f>
        <v>0</v>
      </c>
      <c r="Z281" s="15">
        <v>5</v>
      </c>
      <c r="AA281" s="11"/>
      <c r="AB281" s="11"/>
      <c r="AC281" s="20"/>
      <c r="AD281" s="18">
        <f>Q281+Y281</f>
        <v>2</v>
      </c>
      <c r="AE281" s="22">
        <f>Q281+Y281+Z281+AA281+AB281</f>
        <v>7</v>
      </c>
      <c r="AF281" s="19" t="str">
        <f>IF(AE281&gt;=89.5,"A",IF(AE281&gt;=79.5,"B",IF(AE281&gt;=69.5,"C",IF(AE281&gt;=59.5,"D",IF(AE281&gt;=49.5,"E","F")))))</f>
        <v>F</v>
      </c>
    </row>
    <row r="282" spans="1:32" ht="15">
      <c r="A282" s="4">
        <v>281</v>
      </c>
      <c r="B282" s="5" t="s">
        <v>126</v>
      </c>
      <c r="C282" s="9" t="s">
        <v>571</v>
      </c>
      <c r="D282" s="4" t="s">
        <v>0</v>
      </c>
      <c r="E282" s="11">
        <v>6.5</v>
      </c>
      <c r="F282" s="4">
        <v>1</v>
      </c>
      <c r="G282" s="11">
        <f>E282*2+F282*2.5</f>
        <v>15.5</v>
      </c>
      <c r="H282" s="11">
        <v>9.5</v>
      </c>
      <c r="I282" s="4">
        <v>0</v>
      </c>
      <c r="J282" s="11">
        <f>H282*2+I282*2.5</f>
        <v>19</v>
      </c>
      <c r="K282" s="11"/>
      <c r="L282" s="11"/>
      <c r="M282" s="20">
        <f>K282*2+L282*2.5</f>
        <v>0</v>
      </c>
      <c r="N282" s="20"/>
      <c r="O282" s="20"/>
      <c r="P282" s="23">
        <f>N282*2+O282*2.5</f>
        <v>0</v>
      </c>
      <c r="Q282" s="15">
        <f>IF(G282&gt;J282,G282,J282)</f>
        <v>19</v>
      </c>
      <c r="R282" s="11"/>
      <c r="S282" s="11">
        <f>R282*2.5</f>
        <v>0</v>
      </c>
      <c r="T282" s="11"/>
      <c r="U282" s="11">
        <f>T282*2.5</f>
        <v>0</v>
      </c>
      <c r="V282" s="11"/>
      <c r="W282" s="20">
        <f>V282*2.5</f>
        <v>0</v>
      </c>
      <c r="X282" s="23">
        <v>13.75</v>
      </c>
      <c r="Y282" s="15">
        <v>13.75</v>
      </c>
      <c r="Z282" s="15">
        <v>5</v>
      </c>
      <c r="AA282" s="11"/>
      <c r="AB282" s="11"/>
      <c r="AC282" s="20"/>
      <c r="AD282" s="18">
        <f>Q282+Y282</f>
        <v>32.75</v>
      </c>
      <c r="AE282" s="22">
        <f>Q282+Y282+Z282+AA282+AB282</f>
        <v>37.75</v>
      </c>
      <c r="AF282" s="19" t="str">
        <f>IF(AE282&gt;=89.5,"A",IF(AE282&gt;=79.5,"B",IF(AE282&gt;=69.5,"C",IF(AE282&gt;=59.5,"D",IF(AE282&gt;=49.5,"E","F")))))</f>
        <v>F</v>
      </c>
    </row>
    <row r="283" spans="1:32" ht="15">
      <c r="A283" s="4">
        <v>282</v>
      </c>
      <c r="B283" s="5" t="s">
        <v>2</v>
      </c>
      <c r="C283" s="9" t="s">
        <v>605</v>
      </c>
      <c r="D283" s="4" t="s">
        <v>0</v>
      </c>
      <c r="E283" s="11"/>
      <c r="F283" s="4"/>
      <c r="G283" s="11">
        <f>E283*2+F283*2.5</f>
        <v>0</v>
      </c>
      <c r="H283" s="11">
        <v>6.5</v>
      </c>
      <c r="I283" s="4">
        <v>1.5</v>
      </c>
      <c r="J283" s="11">
        <f>H283*2+I283*2.5</f>
        <v>16.75</v>
      </c>
      <c r="K283" s="11">
        <v>3</v>
      </c>
      <c r="L283" s="11">
        <v>1</v>
      </c>
      <c r="M283" s="20">
        <f>K283*2+L283*2.5</f>
        <v>8.5</v>
      </c>
      <c r="N283" s="20">
        <v>9.5</v>
      </c>
      <c r="O283" s="20">
        <v>2</v>
      </c>
      <c r="P283" s="23">
        <f>N283*2+O283*2.5</f>
        <v>24</v>
      </c>
      <c r="Q283" s="15">
        <v>24</v>
      </c>
      <c r="R283" s="11">
        <v>3</v>
      </c>
      <c r="S283" s="11">
        <f>R283*2.5</f>
        <v>7.5</v>
      </c>
      <c r="T283" s="11"/>
      <c r="U283" s="11">
        <f>T283*2.5</f>
        <v>0</v>
      </c>
      <c r="V283" s="11">
        <v>3.5</v>
      </c>
      <c r="W283" s="20">
        <f>V283*2.5</f>
        <v>8.75</v>
      </c>
      <c r="X283" s="23">
        <v>20</v>
      </c>
      <c r="Y283" s="15">
        <v>20</v>
      </c>
      <c r="Z283" s="15">
        <v>6</v>
      </c>
      <c r="AA283" s="11"/>
      <c r="AB283" s="11"/>
      <c r="AC283" s="20"/>
      <c r="AD283" s="18">
        <f>Q283+Y283</f>
        <v>44</v>
      </c>
      <c r="AE283" s="22">
        <f>Q283+Y283+Z283+AA283+AB283</f>
        <v>50</v>
      </c>
      <c r="AF283" s="19" t="str">
        <f>IF(AE283&gt;=89.5,"A",IF(AE283&gt;=79.5,"B",IF(AE283&gt;=69.5,"C",IF(AE283&gt;=59.5,"D",IF(AE283&gt;=49.5,"E","F")))))</f>
        <v>E</v>
      </c>
    </row>
    <row r="284" spans="1:32" ht="15">
      <c r="A284" s="4">
        <v>283</v>
      </c>
      <c r="B284" s="5" t="s">
        <v>349</v>
      </c>
      <c r="C284" s="9" t="s">
        <v>572</v>
      </c>
      <c r="D284" s="4" t="s">
        <v>0</v>
      </c>
      <c r="E284" s="11">
        <v>6</v>
      </c>
      <c r="F284" s="4">
        <v>0</v>
      </c>
      <c r="G284" s="11">
        <f>E284*2+F284*2.5</f>
        <v>12</v>
      </c>
      <c r="H284" s="11">
        <v>3.5</v>
      </c>
      <c r="I284" s="4">
        <v>1</v>
      </c>
      <c r="J284" s="11">
        <f>H284*2+I284*2.5</f>
        <v>9.5</v>
      </c>
      <c r="K284" s="11"/>
      <c r="L284" s="11"/>
      <c r="M284" s="20">
        <f>K284*2+L284*2.5</f>
        <v>0</v>
      </c>
      <c r="N284" s="20"/>
      <c r="O284" s="20"/>
      <c r="P284" s="23">
        <f>N284*2+O284*2.5</f>
        <v>0</v>
      </c>
      <c r="Q284" s="15">
        <f>IF(G284&gt;J284,G284,J284)</f>
        <v>12</v>
      </c>
      <c r="R284" s="11"/>
      <c r="S284" s="11">
        <f>R284*2.5</f>
        <v>0</v>
      </c>
      <c r="T284" s="11"/>
      <c r="U284" s="11">
        <f>T284*2.5</f>
        <v>0</v>
      </c>
      <c r="V284" s="11"/>
      <c r="W284" s="20">
        <f>V284*2.5</f>
        <v>0</v>
      </c>
      <c r="X284" s="23"/>
      <c r="Y284" s="15">
        <f>IF(S284&gt;U284,S284,U284)</f>
        <v>0</v>
      </c>
      <c r="Z284" s="15">
        <v>5</v>
      </c>
      <c r="AA284" s="11"/>
      <c r="AB284" s="11"/>
      <c r="AC284" s="20"/>
      <c r="AD284" s="18">
        <f>Q284+Y284</f>
        <v>12</v>
      </c>
      <c r="AE284" s="22">
        <f>Q284+Y284+Z284+AA284+AB284</f>
        <v>17</v>
      </c>
      <c r="AF284" s="19" t="str">
        <f>IF(AE284&gt;=89.5,"A",IF(AE284&gt;=79.5,"B",IF(AE284&gt;=69.5,"C",IF(AE284&gt;=59.5,"D",IF(AE284&gt;=49.5,"E","F")))))</f>
        <v>F</v>
      </c>
    </row>
    <row r="285" spans="1:32" ht="15">
      <c r="A285" s="4">
        <v>284</v>
      </c>
      <c r="B285" s="5" t="s">
        <v>350</v>
      </c>
      <c r="C285" s="9" t="s">
        <v>573</v>
      </c>
      <c r="D285" s="4" t="s">
        <v>0</v>
      </c>
      <c r="E285" s="11"/>
      <c r="F285" s="4"/>
      <c r="G285" s="11">
        <f>E285*2+F285*2.5</f>
        <v>0</v>
      </c>
      <c r="H285" s="11">
        <v>7.5</v>
      </c>
      <c r="I285" s="4">
        <v>0.5</v>
      </c>
      <c r="J285" s="11">
        <f>H285*2+I285*2.5</f>
        <v>16.25</v>
      </c>
      <c r="K285" s="11"/>
      <c r="L285" s="11"/>
      <c r="M285" s="20">
        <f>K285*2+L285*2.5</f>
        <v>0</v>
      </c>
      <c r="N285" s="20"/>
      <c r="O285" s="20"/>
      <c r="P285" s="23">
        <f>N285*2+O285*2.5</f>
        <v>0</v>
      </c>
      <c r="Q285" s="15">
        <f>IF(G285&gt;J285,G285,J285)</f>
        <v>16.25</v>
      </c>
      <c r="R285" s="11"/>
      <c r="S285" s="11">
        <f>R285*2.5</f>
        <v>0</v>
      </c>
      <c r="T285" s="11"/>
      <c r="U285" s="11">
        <f>T285*2.5</f>
        <v>0</v>
      </c>
      <c r="V285" s="11"/>
      <c r="W285" s="20">
        <f>V285*2.5</f>
        <v>0</v>
      </c>
      <c r="X285" s="23"/>
      <c r="Y285" s="15">
        <f>IF(S285&gt;U285,S285,U285)</f>
        <v>0</v>
      </c>
      <c r="Z285" s="15">
        <v>5</v>
      </c>
      <c r="AA285" s="11"/>
      <c r="AB285" s="11"/>
      <c r="AC285" s="20"/>
      <c r="AD285" s="18">
        <f>Q285+Y285</f>
        <v>16.25</v>
      </c>
      <c r="AE285" s="22">
        <f>Q285+Y285+Z285+AA285+AB285</f>
        <v>21.25</v>
      </c>
      <c r="AF285" s="19" t="str">
        <f>IF(AE285&gt;=89.5,"A",IF(AE285&gt;=79.5,"B",IF(AE285&gt;=69.5,"C",IF(AE285&gt;=59.5,"D",IF(AE285&gt;=49.5,"E","F")))))</f>
        <v>F</v>
      </c>
    </row>
    <row r="286" spans="1:32" ht="15">
      <c r="A286" s="4">
        <v>285</v>
      </c>
      <c r="B286" s="5" t="s">
        <v>351</v>
      </c>
      <c r="C286" s="9" t="s">
        <v>127</v>
      </c>
      <c r="D286" s="4" t="s">
        <v>0</v>
      </c>
      <c r="E286" s="11"/>
      <c r="F286" s="4"/>
      <c r="G286" s="11">
        <f>E286*2+F286*2.5</f>
        <v>0</v>
      </c>
      <c r="H286" s="11"/>
      <c r="I286" s="4"/>
      <c r="J286" s="11">
        <f>H286*2+I286*2.5</f>
        <v>0</v>
      </c>
      <c r="K286" s="11"/>
      <c r="L286" s="11"/>
      <c r="M286" s="20">
        <f>K286*2+L286*2.5</f>
        <v>0</v>
      </c>
      <c r="N286" s="20"/>
      <c r="O286" s="20"/>
      <c r="P286" s="23">
        <f>N286*2+O286*2.5</f>
        <v>0</v>
      </c>
      <c r="Q286" s="15">
        <f>IF(G286&gt;J286,G286,J286)</f>
        <v>0</v>
      </c>
      <c r="R286" s="11"/>
      <c r="S286" s="11">
        <f>R286*2.5</f>
        <v>0</v>
      </c>
      <c r="T286" s="11"/>
      <c r="U286" s="11">
        <f>T286*2.5</f>
        <v>0</v>
      </c>
      <c r="V286" s="11"/>
      <c r="W286" s="20">
        <f>V286*2.5</f>
        <v>0</v>
      </c>
      <c r="X286" s="23"/>
      <c r="Y286" s="15">
        <f>IF(S286&gt;U286,S286,U286)</f>
        <v>0</v>
      </c>
      <c r="Z286" s="15">
        <v>5</v>
      </c>
      <c r="AA286" s="11"/>
      <c r="AB286" s="11"/>
      <c r="AC286" s="20"/>
      <c r="AD286" s="18">
        <f>Q286+Y286</f>
        <v>0</v>
      </c>
      <c r="AE286" s="22">
        <f>Q286+Y286+Z286+AA286+AB286</f>
        <v>5</v>
      </c>
      <c r="AF286" s="19" t="str">
        <f>IF(AE286&gt;=89.5,"A",IF(AE286&gt;=79.5,"B",IF(AE286&gt;=69.5,"C",IF(AE286&gt;=59.5,"D",IF(AE286&gt;=49.5,"E","F")))))</f>
        <v>F</v>
      </c>
    </row>
    <row r="287" spans="1:32" ht="15">
      <c r="A287" s="4">
        <v>286</v>
      </c>
      <c r="B287" s="5" t="s">
        <v>352</v>
      </c>
      <c r="C287" s="9" t="s">
        <v>606</v>
      </c>
      <c r="D287" s="4" t="s">
        <v>0</v>
      </c>
      <c r="E287" s="11">
        <v>5.5</v>
      </c>
      <c r="F287" s="4">
        <v>1.5</v>
      </c>
      <c r="G287" s="11">
        <f>E287*2+F287*2.5</f>
        <v>14.75</v>
      </c>
      <c r="H287" s="11">
        <v>9.5</v>
      </c>
      <c r="I287" s="4">
        <v>1.5</v>
      </c>
      <c r="J287" s="11">
        <f>H287*2+I287*2.5</f>
        <v>22.75</v>
      </c>
      <c r="K287" s="11"/>
      <c r="L287" s="11"/>
      <c r="M287" s="20">
        <f>K287*2+L287*2.5</f>
        <v>0</v>
      </c>
      <c r="N287" s="20"/>
      <c r="O287" s="20"/>
      <c r="P287" s="23">
        <f>N287*2+O287*2.5</f>
        <v>0</v>
      </c>
      <c r="Q287" s="15">
        <f>IF(G287&gt;J287,G287,J287)</f>
        <v>22.75</v>
      </c>
      <c r="R287" s="11">
        <v>6</v>
      </c>
      <c r="S287" s="11">
        <f>R287*2.5</f>
        <v>15</v>
      </c>
      <c r="T287" s="11">
        <v>8</v>
      </c>
      <c r="U287" s="11">
        <f>T287*2.5</f>
        <v>20</v>
      </c>
      <c r="V287" s="11"/>
      <c r="W287" s="20">
        <f>V287*2.5</f>
        <v>0</v>
      </c>
      <c r="X287" s="23"/>
      <c r="Y287" s="15">
        <f>IF(S287&gt;U287,S287,U287)</f>
        <v>20</v>
      </c>
      <c r="Z287" s="15">
        <v>10</v>
      </c>
      <c r="AA287" s="11"/>
      <c r="AB287" s="11"/>
      <c r="AC287" s="20"/>
      <c r="AD287" s="18">
        <f>Q287+Y287</f>
        <v>42.75</v>
      </c>
      <c r="AE287" s="22">
        <f>Q287+Y287+Z287+AA287+AB287</f>
        <v>52.75</v>
      </c>
      <c r="AF287" s="19" t="str">
        <f>IF(AE287&gt;=89.5,"A",IF(AE287&gt;=79.5,"B",IF(AE287&gt;=69.5,"C",IF(AE287&gt;=59.5,"D",IF(AE287&gt;=49.5,"E","F")))))</f>
        <v>E</v>
      </c>
    </row>
    <row r="288" spans="1:32" ht="15">
      <c r="A288" s="4">
        <v>287</v>
      </c>
      <c r="B288" s="5" t="s">
        <v>128</v>
      </c>
      <c r="C288" s="9" t="s">
        <v>136</v>
      </c>
      <c r="D288" s="4" t="s">
        <v>0</v>
      </c>
      <c r="E288" s="11"/>
      <c r="F288" s="4"/>
      <c r="G288" s="11">
        <f>E288*2+F288*2.5</f>
        <v>0</v>
      </c>
      <c r="H288" s="11">
        <v>7.5</v>
      </c>
      <c r="I288" s="4">
        <v>1.5</v>
      </c>
      <c r="J288" s="11">
        <f>H288*2+I288*2.5</f>
        <v>18.75</v>
      </c>
      <c r="K288" s="11">
        <v>6</v>
      </c>
      <c r="L288" s="11">
        <v>1</v>
      </c>
      <c r="M288" s="20">
        <f>K288*2+L288*2.5</f>
        <v>14.5</v>
      </c>
      <c r="N288" s="20">
        <v>9</v>
      </c>
      <c r="O288" s="20">
        <v>1.5</v>
      </c>
      <c r="P288" s="23">
        <f>N288*2+O288*2.5</f>
        <v>21.75</v>
      </c>
      <c r="Q288" s="15">
        <v>21.75</v>
      </c>
      <c r="R288" s="11"/>
      <c r="S288" s="11">
        <f>R288*2.5</f>
        <v>0</v>
      </c>
      <c r="T288" s="11">
        <v>2.5</v>
      </c>
      <c r="U288" s="11">
        <f>T288*2.5</f>
        <v>6.25</v>
      </c>
      <c r="V288" s="11"/>
      <c r="W288" s="20">
        <f>V288*2.5</f>
        <v>0</v>
      </c>
      <c r="X288" s="23">
        <v>11.25</v>
      </c>
      <c r="Y288" s="15">
        <v>11.25</v>
      </c>
      <c r="Z288" s="15">
        <v>6</v>
      </c>
      <c r="AA288" s="11"/>
      <c r="AB288" s="11"/>
      <c r="AC288" s="20"/>
      <c r="AD288" s="18">
        <f>Q288+Y288</f>
        <v>33</v>
      </c>
      <c r="AE288" s="22">
        <f>Q288+Y288+Z288+AA288+AB288</f>
        <v>39</v>
      </c>
      <c r="AF288" s="19" t="str">
        <f>IF(AE288&gt;=89.5,"A",IF(AE288&gt;=79.5,"B",IF(AE288&gt;=69.5,"C",IF(AE288&gt;=59.5,"D",IF(AE288&gt;=49.5,"E","F")))))</f>
        <v>F</v>
      </c>
    </row>
    <row r="289" spans="1:32" ht="15">
      <c r="A289" s="4">
        <v>288</v>
      </c>
      <c r="B289" s="5" t="s">
        <v>353</v>
      </c>
      <c r="C289" s="9" t="s">
        <v>354</v>
      </c>
      <c r="D289" s="4" t="s">
        <v>0</v>
      </c>
      <c r="E289" s="11"/>
      <c r="F289" s="4"/>
      <c r="G289" s="11">
        <f>E289*2+F289*2.5</f>
        <v>0</v>
      </c>
      <c r="H289" s="11"/>
      <c r="I289" s="4"/>
      <c r="J289" s="11">
        <f>H289*2+I289*2.5</f>
        <v>0</v>
      </c>
      <c r="K289" s="11">
        <v>4.5</v>
      </c>
      <c r="L289" s="11">
        <v>1</v>
      </c>
      <c r="M289" s="20">
        <f>K289*2+L289*2.5</f>
        <v>11.5</v>
      </c>
      <c r="N289" s="20">
        <v>8.5</v>
      </c>
      <c r="O289" s="20">
        <v>1.5</v>
      </c>
      <c r="P289" s="23">
        <f>N289*2+O289*2.5</f>
        <v>20.75</v>
      </c>
      <c r="Q289" s="15">
        <v>20.75</v>
      </c>
      <c r="R289" s="11"/>
      <c r="S289" s="11">
        <f>R289*2.5</f>
        <v>0</v>
      </c>
      <c r="T289" s="11"/>
      <c r="U289" s="11">
        <f>T289*2.5</f>
        <v>0</v>
      </c>
      <c r="V289" s="11">
        <v>0</v>
      </c>
      <c r="W289" s="20">
        <f>V289*2.5</f>
        <v>0</v>
      </c>
      <c r="X289" s="23">
        <v>21.25</v>
      </c>
      <c r="Y289" s="15">
        <v>21.25</v>
      </c>
      <c r="Z289" s="15">
        <v>0</v>
      </c>
      <c r="AA289" s="11"/>
      <c r="AB289" s="11"/>
      <c r="AC289" s="20"/>
      <c r="AD289" s="18">
        <f>Q289+Y289</f>
        <v>42</v>
      </c>
      <c r="AE289" s="22">
        <f>Q289+Y289+Z289+AA289+AB289</f>
        <v>42</v>
      </c>
      <c r="AF289" s="19" t="str">
        <f>IF(AE289&gt;=89.5,"A",IF(AE289&gt;=79.5,"B",IF(AE289&gt;=69.5,"C",IF(AE289&gt;=59.5,"D",IF(AE289&gt;=49.5,"E","F")))))</f>
        <v>F</v>
      </c>
    </row>
    <row r="290" spans="1:32" ht="15">
      <c r="A290" s="4">
        <v>289</v>
      </c>
      <c r="B290" s="5" t="s">
        <v>129</v>
      </c>
      <c r="C290" s="9" t="s">
        <v>137</v>
      </c>
      <c r="D290" s="4" t="s">
        <v>0</v>
      </c>
      <c r="E290" s="11"/>
      <c r="F290" s="4"/>
      <c r="G290" s="11">
        <f>E290*2+F290*2.5</f>
        <v>0</v>
      </c>
      <c r="H290" s="11"/>
      <c r="I290" s="4"/>
      <c r="J290" s="11">
        <f>H290*2+I290*2.5</f>
        <v>0</v>
      </c>
      <c r="K290" s="11"/>
      <c r="L290" s="11"/>
      <c r="M290" s="20">
        <f>K290*2+L290*2.5</f>
        <v>0</v>
      </c>
      <c r="N290" s="20"/>
      <c r="O290" s="20"/>
      <c r="P290" s="23">
        <f>N290*2+O290*2.5</f>
        <v>0</v>
      </c>
      <c r="Q290" s="15">
        <f>IF(G290&gt;J290,G290,J290)</f>
        <v>0</v>
      </c>
      <c r="R290" s="11"/>
      <c r="S290" s="11">
        <f>R290*2.5</f>
        <v>0</v>
      </c>
      <c r="T290" s="11"/>
      <c r="U290" s="11">
        <f>T290*2.5</f>
        <v>0</v>
      </c>
      <c r="V290" s="11"/>
      <c r="W290" s="20">
        <f>V290*2.5</f>
        <v>0</v>
      </c>
      <c r="X290" s="23"/>
      <c r="Y290" s="15">
        <f>IF(S290&gt;U290,S290,U290)</f>
        <v>0</v>
      </c>
      <c r="Z290" s="15">
        <v>0</v>
      </c>
      <c r="AA290" s="11"/>
      <c r="AB290" s="11"/>
      <c r="AC290" s="20"/>
      <c r="AD290" s="18">
        <f>Q290+Y290</f>
        <v>0</v>
      </c>
      <c r="AE290" s="22">
        <f>Q290+Y290+Z290+AA290+AB290</f>
        <v>0</v>
      </c>
      <c r="AF290" s="19"/>
    </row>
    <row r="291" spans="1:32" ht="15">
      <c r="A291" s="4">
        <v>290</v>
      </c>
      <c r="B291" s="5" t="s">
        <v>130</v>
      </c>
      <c r="C291" s="9" t="s">
        <v>142</v>
      </c>
      <c r="D291" s="4" t="s">
        <v>0</v>
      </c>
      <c r="E291" s="11"/>
      <c r="F291" s="4"/>
      <c r="G291" s="11">
        <f>E291*2+F291*2.5</f>
        <v>0</v>
      </c>
      <c r="H291" s="11">
        <v>4</v>
      </c>
      <c r="I291" s="4">
        <v>0.5</v>
      </c>
      <c r="J291" s="11">
        <f>H291*2+I291*2.5</f>
        <v>9.25</v>
      </c>
      <c r="K291" s="11"/>
      <c r="L291" s="11"/>
      <c r="M291" s="20">
        <f>K291*2+L291*2.5</f>
        <v>0</v>
      </c>
      <c r="N291" s="20"/>
      <c r="O291" s="20"/>
      <c r="P291" s="23">
        <f>N291*2+O291*2.5</f>
        <v>0</v>
      </c>
      <c r="Q291" s="15">
        <f>IF(G291&gt;J291,G291,J291)</f>
        <v>9.25</v>
      </c>
      <c r="R291" s="11"/>
      <c r="S291" s="11">
        <f>R291*2.5</f>
        <v>0</v>
      </c>
      <c r="T291" s="11"/>
      <c r="U291" s="11">
        <f>T291*2.5</f>
        <v>0</v>
      </c>
      <c r="V291" s="11"/>
      <c r="W291" s="20">
        <f>V291*2.5</f>
        <v>0</v>
      </c>
      <c r="X291" s="23"/>
      <c r="Y291" s="15">
        <f>IF(S291&gt;U291,S291,U291)</f>
        <v>0</v>
      </c>
      <c r="Z291" s="15">
        <v>5</v>
      </c>
      <c r="AA291" s="11"/>
      <c r="AB291" s="11"/>
      <c r="AC291" s="20"/>
      <c r="AD291" s="18">
        <f>Q291+Y291</f>
        <v>9.25</v>
      </c>
      <c r="AE291" s="22">
        <f>Q291+Y291+Z291+AA291+AB291</f>
        <v>14.25</v>
      </c>
      <c r="AF291" s="19" t="str">
        <f>IF(AE291&gt;=89.5,"A",IF(AE291&gt;=79.5,"B",IF(AE291&gt;=69.5,"C",IF(AE291&gt;=59.5,"D",IF(AE291&gt;=49.5,"E","F")))))</f>
        <v>F</v>
      </c>
    </row>
    <row r="292" spans="1:32" ht="15">
      <c r="A292" s="4">
        <v>291</v>
      </c>
      <c r="B292" s="5" t="s">
        <v>355</v>
      </c>
      <c r="C292" s="9" t="s">
        <v>631</v>
      </c>
      <c r="D292" s="4" t="s">
        <v>0</v>
      </c>
      <c r="E292" s="11"/>
      <c r="F292" s="4"/>
      <c r="G292" s="11">
        <f>E292*2+F292*2.5</f>
        <v>0</v>
      </c>
      <c r="H292" s="11"/>
      <c r="I292" s="4"/>
      <c r="J292" s="11">
        <f>H292*2+I292*2.5</f>
        <v>0</v>
      </c>
      <c r="K292" s="11"/>
      <c r="L292" s="11"/>
      <c r="M292" s="20">
        <f>K292*2+L292*2.5</f>
        <v>0</v>
      </c>
      <c r="N292" s="20">
        <v>5</v>
      </c>
      <c r="O292" s="20">
        <v>0</v>
      </c>
      <c r="P292" s="23">
        <f>N292*2+O292*2.5</f>
        <v>10</v>
      </c>
      <c r="Q292" s="15">
        <v>10</v>
      </c>
      <c r="R292" s="11"/>
      <c r="S292" s="11">
        <f>R292*2.5</f>
        <v>0</v>
      </c>
      <c r="T292" s="11"/>
      <c r="U292" s="11">
        <f>T292*2.5</f>
        <v>0</v>
      </c>
      <c r="V292" s="11"/>
      <c r="W292" s="20">
        <f>V292*2.5</f>
        <v>0</v>
      </c>
      <c r="X292" s="23">
        <v>3.75</v>
      </c>
      <c r="Y292" s="15">
        <v>3.75</v>
      </c>
      <c r="Z292" s="15">
        <v>0</v>
      </c>
      <c r="AA292" s="11"/>
      <c r="AB292" s="11"/>
      <c r="AC292" s="20"/>
      <c r="AD292" s="18">
        <f>Q292+Y292</f>
        <v>13.75</v>
      </c>
      <c r="AE292" s="22">
        <f>Q292+Y292+Z292+AA292+AB292</f>
        <v>13.75</v>
      </c>
      <c r="AF292" s="19" t="str">
        <f>IF(AE292&gt;=89.5,"A",IF(AE292&gt;=79.5,"B",IF(AE292&gt;=69.5,"C",IF(AE292&gt;=59.5,"D",IF(AE292&gt;=49.5,"E","F")))))</f>
        <v>F</v>
      </c>
    </row>
    <row r="293" spans="1:32" ht="15">
      <c r="A293" s="4">
        <v>292</v>
      </c>
      <c r="B293" s="5" t="s">
        <v>356</v>
      </c>
      <c r="C293" s="9" t="s">
        <v>574</v>
      </c>
      <c r="D293" s="4" t="s">
        <v>0</v>
      </c>
      <c r="E293" s="11">
        <v>7</v>
      </c>
      <c r="F293" s="4">
        <v>1.5</v>
      </c>
      <c r="G293" s="11">
        <f>E293*2+F293*2.5</f>
        <v>17.75</v>
      </c>
      <c r="H293" s="11">
        <v>6</v>
      </c>
      <c r="I293" s="4">
        <v>1.5</v>
      </c>
      <c r="J293" s="11">
        <f>H293*2+I293*2.5</f>
        <v>15.75</v>
      </c>
      <c r="K293" s="11">
        <v>9</v>
      </c>
      <c r="L293" s="11">
        <v>1.5</v>
      </c>
      <c r="M293" s="20">
        <f>K293*2+L293*2.5</f>
        <v>21.75</v>
      </c>
      <c r="N293" s="20"/>
      <c r="O293" s="20"/>
      <c r="P293" s="23">
        <f>N293*2+O293*2.5</f>
        <v>0</v>
      </c>
      <c r="Q293" s="15">
        <v>21.75</v>
      </c>
      <c r="R293" s="11">
        <v>2.5</v>
      </c>
      <c r="S293" s="11">
        <f>R293*2.5</f>
        <v>6.25</v>
      </c>
      <c r="T293" s="11">
        <v>7.5</v>
      </c>
      <c r="U293" s="11">
        <f>T293*2.5</f>
        <v>18.75</v>
      </c>
      <c r="V293" s="11"/>
      <c r="W293" s="20">
        <f>V293*2.5</f>
        <v>0</v>
      </c>
      <c r="X293" s="23">
        <v>25</v>
      </c>
      <c r="Y293" s="15">
        <v>25</v>
      </c>
      <c r="Z293" s="15">
        <v>7</v>
      </c>
      <c r="AA293" s="11"/>
      <c r="AB293" s="11"/>
      <c r="AC293" s="20"/>
      <c r="AD293" s="18">
        <f>Q293+Y293</f>
        <v>46.75</v>
      </c>
      <c r="AE293" s="22">
        <f>Q293+Y293+Z293+AA293+AB293</f>
        <v>53.75</v>
      </c>
      <c r="AF293" s="19" t="str">
        <f>IF(AE293&gt;=89.5,"A",IF(AE293&gt;=79.5,"B",IF(AE293&gt;=69.5,"C",IF(AE293&gt;=59.5,"D",IF(AE293&gt;=49.5,"E","F")))))</f>
        <v>E</v>
      </c>
    </row>
    <row r="294" spans="1:32" ht="15">
      <c r="A294" s="4">
        <v>293</v>
      </c>
      <c r="B294" s="5" t="s">
        <v>357</v>
      </c>
      <c r="C294" s="9" t="s">
        <v>575</v>
      </c>
      <c r="D294" s="4" t="s">
        <v>0</v>
      </c>
      <c r="E294" s="11"/>
      <c r="F294" s="4"/>
      <c r="G294" s="11">
        <f>E294*2+F294*2.5</f>
        <v>0</v>
      </c>
      <c r="H294" s="11">
        <v>5</v>
      </c>
      <c r="I294" s="4">
        <v>0</v>
      </c>
      <c r="J294" s="11">
        <f>H294*2+I294*2.5</f>
        <v>10</v>
      </c>
      <c r="K294" s="11"/>
      <c r="L294" s="11"/>
      <c r="M294" s="20">
        <f>K294*2+L294*2.5</f>
        <v>0</v>
      </c>
      <c r="N294" s="20"/>
      <c r="O294" s="20"/>
      <c r="P294" s="23">
        <f>N294*2+O294*2.5</f>
        <v>0</v>
      </c>
      <c r="Q294" s="15">
        <f>IF(G294&gt;J294,G294,J294)</f>
        <v>10</v>
      </c>
      <c r="R294" s="11">
        <v>0</v>
      </c>
      <c r="S294" s="11">
        <f>R294*2.5</f>
        <v>0</v>
      </c>
      <c r="T294" s="11"/>
      <c r="U294" s="11">
        <f>T294*2.5</f>
        <v>0</v>
      </c>
      <c r="V294" s="11"/>
      <c r="W294" s="20">
        <f>V294*2.5</f>
        <v>0</v>
      </c>
      <c r="X294" s="23"/>
      <c r="Y294" s="15">
        <f>IF(S294&gt;U294,S294,U294)</f>
        <v>0</v>
      </c>
      <c r="Z294" s="15">
        <v>5</v>
      </c>
      <c r="AA294" s="11"/>
      <c r="AB294" s="11"/>
      <c r="AC294" s="20"/>
      <c r="AD294" s="18">
        <f>Q294+Y294</f>
        <v>10</v>
      </c>
      <c r="AE294" s="22">
        <f>Q294+Y294+Z294+AA294+AB294</f>
        <v>15</v>
      </c>
      <c r="AF294" s="19" t="str">
        <f>IF(AE294&gt;=89.5,"A",IF(AE294&gt;=79.5,"B",IF(AE294&gt;=69.5,"C",IF(AE294&gt;=59.5,"D",IF(AE294&gt;=49.5,"E","F")))))</f>
        <v>F</v>
      </c>
    </row>
    <row r="295" spans="1:32" ht="15">
      <c r="A295" s="4">
        <v>294</v>
      </c>
      <c r="B295" s="5" t="s">
        <v>358</v>
      </c>
      <c r="C295" s="9" t="s">
        <v>607</v>
      </c>
      <c r="D295" s="4" t="s">
        <v>0</v>
      </c>
      <c r="E295" s="11"/>
      <c r="F295" s="4"/>
      <c r="G295" s="11">
        <f>E295*2+F295*2.5</f>
        <v>0</v>
      </c>
      <c r="H295" s="11">
        <v>4.5</v>
      </c>
      <c r="I295" s="4">
        <v>1</v>
      </c>
      <c r="J295" s="11">
        <f>H295*2+I295*2.5</f>
        <v>11.5</v>
      </c>
      <c r="K295" s="11"/>
      <c r="L295" s="11"/>
      <c r="M295" s="20">
        <f>K295*2+L295*2.5</f>
        <v>0</v>
      </c>
      <c r="N295" s="20"/>
      <c r="O295" s="20"/>
      <c r="P295" s="23">
        <f>N295*2+O295*2.5</f>
        <v>0</v>
      </c>
      <c r="Q295" s="15">
        <f>IF(G295&gt;J295,G295,J295)</f>
        <v>11.5</v>
      </c>
      <c r="R295" s="11"/>
      <c r="S295" s="11">
        <f>R295*2.5</f>
        <v>0</v>
      </c>
      <c r="T295" s="11"/>
      <c r="U295" s="11">
        <f>T295*2.5</f>
        <v>0</v>
      </c>
      <c r="V295" s="11"/>
      <c r="W295" s="20">
        <f>V295*2.5</f>
        <v>0</v>
      </c>
      <c r="X295" s="23"/>
      <c r="Y295" s="15">
        <f>IF(S295&gt;U295,S295,U295)</f>
        <v>0</v>
      </c>
      <c r="Z295" s="15">
        <v>6</v>
      </c>
      <c r="AA295" s="11"/>
      <c r="AB295" s="11"/>
      <c r="AC295" s="20"/>
      <c r="AD295" s="18">
        <f>Q295+Y295</f>
        <v>11.5</v>
      </c>
      <c r="AE295" s="22">
        <f>Q295+Y295+Z295+AA295+AB295</f>
        <v>17.5</v>
      </c>
      <c r="AF295" s="19" t="str">
        <f>IF(AE295&gt;=89.5,"A",IF(AE295&gt;=79.5,"B",IF(AE295&gt;=69.5,"C",IF(AE295&gt;=59.5,"D",IF(AE295&gt;=49.5,"E","F")))))</f>
        <v>F</v>
      </c>
    </row>
    <row r="296" spans="1:32" ht="15">
      <c r="A296" s="4">
        <v>295</v>
      </c>
      <c r="B296" s="5" t="s">
        <v>131</v>
      </c>
      <c r="C296" s="9" t="s">
        <v>132</v>
      </c>
      <c r="D296" s="4" t="s">
        <v>0</v>
      </c>
      <c r="E296" s="11"/>
      <c r="F296" s="4"/>
      <c r="G296" s="11">
        <f>E296*2+F296*2.5</f>
        <v>0</v>
      </c>
      <c r="H296" s="11">
        <v>3</v>
      </c>
      <c r="I296" s="4">
        <v>1</v>
      </c>
      <c r="J296" s="11">
        <f>H296*2+I296*2.5</f>
        <v>8.5</v>
      </c>
      <c r="K296" s="11"/>
      <c r="L296" s="11"/>
      <c r="M296" s="20">
        <f>K296*2+L296*2.5</f>
        <v>0</v>
      </c>
      <c r="N296" s="20">
        <v>7.5</v>
      </c>
      <c r="O296" s="20">
        <v>1</v>
      </c>
      <c r="P296" s="23">
        <f>N296*2+O296*2.5</f>
        <v>17.5</v>
      </c>
      <c r="Q296" s="15">
        <v>17.5</v>
      </c>
      <c r="R296" s="11">
        <v>3.5</v>
      </c>
      <c r="S296" s="11">
        <f>R296*2.5</f>
        <v>8.75</v>
      </c>
      <c r="T296" s="11"/>
      <c r="U296" s="11">
        <f>T296*2.5</f>
        <v>0</v>
      </c>
      <c r="V296" s="11"/>
      <c r="W296" s="20">
        <f>V296*2.5</f>
        <v>0</v>
      </c>
      <c r="X296" s="23">
        <v>20</v>
      </c>
      <c r="Y296" s="15">
        <v>20</v>
      </c>
      <c r="Z296" s="15">
        <v>9</v>
      </c>
      <c r="AA296" s="11"/>
      <c r="AB296" s="11"/>
      <c r="AC296" s="20"/>
      <c r="AD296" s="18">
        <f>Q296+Y296</f>
        <v>37.5</v>
      </c>
      <c r="AE296" s="22">
        <f>Q296+Y296+Z296+AA296+AB296</f>
        <v>46.5</v>
      </c>
      <c r="AF296" s="19" t="str">
        <f>IF(AE296&gt;=89.5,"A",IF(AE296&gt;=79.5,"B",IF(AE296&gt;=69.5,"C",IF(AE296&gt;=59.5,"D",IF(AE296&gt;=49.5,"E","F")))))</f>
        <v>F</v>
      </c>
    </row>
    <row r="297" spans="1:32" ht="15">
      <c r="A297" s="4">
        <v>296</v>
      </c>
      <c r="B297" s="5" t="s">
        <v>133</v>
      </c>
      <c r="C297" s="9" t="s">
        <v>125</v>
      </c>
      <c r="D297" s="4" t="s">
        <v>0</v>
      </c>
      <c r="E297" s="11">
        <v>6</v>
      </c>
      <c r="F297" s="4">
        <v>1.5</v>
      </c>
      <c r="G297" s="11">
        <f>E297*2+F297*2.5</f>
        <v>15.75</v>
      </c>
      <c r="H297" s="11">
        <v>9.5</v>
      </c>
      <c r="I297" s="4">
        <v>1.5</v>
      </c>
      <c r="J297" s="11">
        <f>H297*2+I297*2.5</f>
        <v>22.75</v>
      </c>
      <c r="K297" s="11"/>
      <c r="L297" s="11"/>
      <c r="M297" s="20">
        <f>K297*2+L297*2.5</f>
        <v>0</v>
      </c>
      <c r="N297" s="20"/>
      <c r="O297" s="20"/>
      <c r="P297" s="23">
        <f>N297*2+O297*2.5</f>
        <v>0</v>
      </c>
      <c r="Q297" s="15">
        <f>IF(G297&gt;J297,G297,J297)</f>
        <v>22.75</v>
      </c>
      <c r="R297" s="11">
        <v>3.5</v>
      </c>
      <c r="S297" s="11">
        <f>R297*2.5</f>
        <v>8.75</v>
      </c>
      <c r="T297" s="11">
        <v>4.5</v>
      </c>
      <c r="U297" s="11">
        <f>T297*2.5</f>
        <v>11.25</v>
      </c>
      <c r="V297" s="11">
        <v>8</v>
      </c>
      <c r="W297" s="20">
        <f>V297*2.5</f>
        <v>20</v>
      </c>
      <c r="X297" s="23"/>
      <c r="Y297" s="15">
        <v>20</v>
      </c>
      <c r="Z297" s="15">
        <v>8</v>
      </c>
      <c r="AA297" s="11"/>
      <c r="AB297" s="11"/>
      <c r="AC297" s="20"/>
      <c r="AD297" s="18">
        <f>Q297+Y297</f>
        <v>42.75</v>
      </c>
      <c r="AE297" s="22">
        <f>Q297+Y297+Z297+AA297+AB297</f>
        <v>50.75</v>
      </c>
      <c r="AF297" s="19" t="str">
        <f>IF(AE297&gt;=89.5,"A",IF(AE297&gt;=79.5,"B",IF(AE297&gt;=69.5,"C",IF(AE297&gt;=59.5,"D",IF(AE297&gt;=49.5,"E","F")))))</f>
        <v>E</v>
      </c>
    </row>
    <row r="298" spans="1:32" ht="15">
      <c r="A298" s="4">
        <v>297</v>
      </c>
      <c r="B298" s="5" t="s">
        <v>359</v>
      </c>
      <c r="C298" s="9" t="s">
        <v>576</v>
      </c>
      <c r="D298" s="4" t="s">
        <v>0</v>
      </c>
      <c r="E298" s="11"/>
      <c r="F298" s="4"/>
      <c r="G298" s="11">
        <f>E298*2+F298*2.5</f>
        <v>0</v>
      </c>
      <c r="H298" s="11"/>
      <c r="I298" s="4"/>
      <c r="J298" s="11">
        <f>H298*2+I298*2.5</f>
        <v>0</v>
      </c>
      <c r="K298" s="11"/>
      <c r="L298" s="11"/>
      <c r="M298" s="20">
        <f>K298*2+L298*2.5</f>
        <v>0</v>
      </c>
      <c r="N298" s="20"/>
      <c r="O298" s="20"/>
      <c r="P298" s="23">
        <f>N298*2+O298*2.5</f>
        <v>0</v>
      </c>
      <c r="Q298" s="15">
        <f>IF(G298&gt;J298,G298,J298)</f>
        <v>0</v>
      </c>
      <c r="R298" s="11"/>
      <c r="S298" s="11">
        <f>R298*2.5</f>
        <v>0</v>
      </c>
      <c r="T298" s="11"/>
      <c r="U298" s="11">
        <f>T298*2.5</f>
        <v>0</v>
      </c>
      <c r="V298" s="11"/>
      <c r="W298" s="20">
        <f>V298*2.5</f>
        <v>0</v>
      </c>
      <c r="X298" s="23"/>
      <c r="Y298" s="15">
        <f>IF(S298&gt;U298,S298,U298)</f>
        <v>0</v>
      </c>
      <c r="Z298" s="15">
        <v>0</v>
      </c>
      <c r="AA298" s="11"/>
      <c r="AB298" s="11"/>
      <c r="AC298" s="20"/>
      <c r="AD298" s="18">
        <f>Q298+Y298</f>
        <v>0</v>
      </c>
      <c r="AE298" s="22">
        <f>Q298+Y298+Z298+AA298+AB298</f>
        <v>0</v>
      </c>
      <c r="AF298" s="19"/>
    </row>
    <row r="299" spans="1:32" ht="15">
      <c r="A299" s="4">
        <v>298</v>
      </c>
      <c r="B299" s="5" t="s">
        <v>360</v>
      </c>
      <c r="C299" s="9" t="s">
        <v>577</v>
      </c>
      <c r="D299" s="4" t="s">
        <v>0</v>
      </c>
      <c r="E299" s="11"/>
      <c r="F299" s="4"/>
      <c r="G299" s="11">
        <f>E299*2+F299*2.5</f>
        <v>0</v>
      </c>
      <c r="H299" s="11"/>
      <c r="I299" s="4"/>
      <c r="J299" s="11">
        <f>H299*2+I299*2.5</f>
        <v>0</v>
      </c>
      <c r="K299" s="11"/>
      <c r="L299" s="11"/>
      <c r="M299" s="20">
        <f>K299*2+L299*2.5</f>
        <v>0</v>
      </c>
      <c r="N299" s="20"/>
      <c r="O299" s="20"/>
      <c r="P299" s="23">
        <f>N299*2+O299*2.5</f>
        <v>0</v>
      </c>
      <c r="Q299" s="15">
        <f>IF(G299&gt;J299,G299,J299)</f>
        <v>0</v>
      </c>
      <c r="R299" s="11"/>
      <c r="S299" s="11">
        <f>R299*2.5</f>
        <v>0</v>
      </c>
      <c r="T299" s="11"/>
      <c r="U299" s="11">
        <f>T299*2.5</f>
        <v>0</v>
      </c>
      <c r="V299" s="11"/>
      <c r="W299" s="20">
        <f>V299*2.5</f>
        <v>0</v>
      </c>
      <c r="X299" s="23"/>
      <c r="Y299" s="15">
        <f>IF(S299&gt;U299,S299,U299)</f>
        <v>0</v>
      </c>
      <c r="Z299" s="15">
        <v>0</v>
      </c>
      <c r="AA299" s="11"/>
      <c r="AB299" s="11"/>
      <c r="AC299" s="20"/>
      <c r="AD299" s="18">
        <f>Q299+Y299</f>
        <v>0</v>
      </c>
      <c r="AE299" s="22">
        <f>Q299+Y299+Z299+AA299+AB299</f>
        <v>0</v>
      </c>
      <c r="AF299" s="19"/>
    </row>
    <row r="300" spans="1:32" ht="15">
      <c r="A300" s="4">
        <v>299</v>
      </c>
      <c r="B300" s="5" t="s">
        <v>361</v>
      </c>
      <c r="C300" s="9" t="s">
        <v>578</v>
      </c>
      <c r="D300" s="4" t="s">
        <v>0</v>
      </c>
      <c r="E300" s="11"/>
      <c r="F300" s="4"/>
      <c r="G300" s="11">
        <f>E300*2+F300*2.5</f>
        <v>0</v>
      </c>
      <c r="H300" s="11"/>
      <c r="I300" s="4"/>
      <c r="J300" s="11">
        <f>H300*2+I300*2.5</f>
        <v>0</v>
      </c>
      <c r="K300" s="11"/>
      <c r="L300" s="11"/>
      <c r="M300" s="20">
        <f>K300*2+L300*2.5</f>
        <v>0</v>
      </c>
      <c r="N300" s="20"/>
      <c r="O300" s="20"/>
      <c r="P300" s="23">
        <f>N300*2+O300*2.5</f>
        <v>0</v>
      </c>
      <c r="Q300" s="15">
        <f>IF(G300&gt;J300,G300,J300)</f>
        <v>0</v>
      </c>
      <c r="R300" s="11"/>
      <c r="S300" s="11">
        <f>R300*2.5</f>
        <v>0</v>
      </c>
      <c r="T300" s="11"/>
      <c r="U300" s="11">
        <f>T300*2.5</f>
        <v>0</v>
      </c>
      <c r="V300" s="11"/>
      <c r="W300" s="20">
        <f>V300*2.5</f>
        <v>0</v>
      </c>
      <c r="X300" s="23"/>
      <c r="Y300" s="15">
        <f>IF(S300&gt;U300,S300,U300)</f>
        <v>0</v>
      </c>
      <c r="Z300" s="15">
        <v>0</v>
      </c>
      <c r="AA300" s="11"/>
      <c r="AB300" s="11"/>
      <c r="AC300" s="20"/>
      <c r="AD300" s="18">
        <f>Q300+Y300</f>
        <v>0</v>
      </c>
      <c r="AE300" s="22">
        <f>Q300+Y300+Z300+AA300+AB300</f>
        <v>0</v>
      </c>
      <c r="AF300" s="19"/>
    </row>
    <row r="301" spans="1:32" ht="15">
      <c r="A301" s="4">
        <v>300</v>
      </c>
      <c r="B301" s="5" t="s">
        <v>362</v>
      </c>
      <c r="C301" s="9" t="s">
        <v>608</v>
      </c>
      <c r="D301" s="4" t="s">
        <v>0</v>
      </c>
      <c r="E301" s="11"/>
      <c r="F301" s="4"/>
      <c r="G301" s="11">
        <f>E301*2+F301*2.5</f>
        <v>0</v>
      </c>
      <c r="H301" s="11">
        <v>6.5</v>
      </c>
      <c r="I301" s="4">
        <v>0.5</v>
      </c>
      <c r="J301" s="11">
        <f>H301*2+I301*2.5</f>
        <v>14.25</v>
      </c>
      <c r="K301" s="11"/>
      <c r="L301" s="11"/>
      <c r="M301" s="20">
        <f>K301*2+L301*2.5</f>
        <v>0</v>
      </c>
      <c r="N301" s="20"/>
      <c r="O301" s="20"/>
      <c r="P301" s="23">
        <f>N301*2+O301*2.5</f>
        <v>0</v>
      </c>
      <c r="Q301" s="15">
        <f>IF(G301&gt;J301,G301,J301)</f>
        <v>14.25</v>
      </c>
      <c r="R301" s="11"/>
      <c r="S301" s="11">
        <f>R301*2.5</f>
        <v>0</v>
      </c>
      <c r="T301" s="11"/>
      <c r="U301" s="11">
        <f>T301*2.5</f>
        <v>0</v>
      </c>
      <c r="V301" s="11"/>
      <c r="W301" s="20">
        <f>V301*2.5</f>
        <v>0</v>
      </c>
      <c r="X301" s="23"/>
      <c r="Y301" s="15">
        <f>IF(S301&gt;U301,S301,U301)</f>
        <v>0</v>
      </c>
      <c r="Z301" s="15">
        <v>5</v>
      </c>
      <c r="AA301" s="11"/>
      <c r="AB301" s="11"/>
      <c r="AC301" s="20"/>
      <c r="AD301" s="18">
        <f>Q301+Y301</f>
        <v>14.25</v>
      </c>
      <c r="AE301" s="22">
        <f>Q301+Y301+Z301+AA301+AB301</f>
        <v>19.25</v>
      </c>
      <c r="AF301" s="19" t="str">
        <f>IF(AE301&gt;=89.5,"A",IF(AE301&gt;=79.5,"B",IF(AE301&gt;=69.5,"C",IF(AE301&gt;=59.5,"D",IF(AE301&gt;=49.5,"E","F")))))</f>
        <v>F</v>
      </c>
    </row>
    <row r="302" spans="1:32" ht="15">
      <c r="A302" s="4">
        <v>301</v>
      </c>
      <c r="B302" s="5" t="s">
        <v>363</v>
      </c>
      <c r="C302" s="9" t="s">
        <v>364</v>
      </c>
      <c r="D302" s="4" t="s">
        <v>0</v>
      </c>
      <c r="E302" s="11">
        <v>1.5</v>
      </c>
      <c r="F302" s="4">
        <v>1.5</v>
      </c>
      <c r="G302" s="11">
        <f>E302*2+F302*2.5</f>
        <v>6.75</v>
      </c>
      <c r="H302" s="11">
        <v>8</v>
      </c>
      <c r="I302" s="4">
        <v>1.5</v>
      </c>
      <c r="J302" s="11">
        <f>H302*2+I302*2.5</f>
        <v>19.75</v>
      </c>
      <c r="K302" s="11"/>
      <c r="L302" s="11"/>
      <c r="M302" s="20">
        <f>K302*2+L302*2.5</f>
        <v>0</v>
      </c>
      <c r="N302" s="20"/>
      <c r="O302" s="20"/>
      <c r="P302" s="23">
        <f>N302*2+O302*2.5</f>
        <v>0</v>
      </c>
      <c r="Q302" s="15">
        <f>IF(G302&gt;J302,G302,J302)</f>
        <v>19.75</v>
      </c>
      <c r="R302" s="11">
        <v>0.5</v>
      </c>
      <c r="S302" s="11">
        <f>R302*2.5</f>
        <v>1.25</v>
      </c>
      <c r="T302" s="11">
        <v>5.5</v>
      </c>
      <c r="U302" s="11">
        <f>T302*2.5</f>
        <v>13.75</v>
      </c>
      <c r="V302" s="11"/>
      <c r="W302" s="20">
        <f>V302*2.5</f>
        <v>0</v>
      </c>
      <c r="X302" s="23">
        <v>21.25</v>
      </c>
      <c r="Y302" s="15">
        <v>21.25</v>
      </c>
      <c r="Z302" s="15">
        <v>10</v>
      </c>
      <c r="AA302" s="11"/>
      <c r="AB302" s="11"/>
      <c r="AC302" s="20"/>
      <c r="AD302" s="18">
        <f>Q302+Y302</f>
        <v>41</v>
      </c>
      <c r="AE302" s="22">
        <f>Q302+Y302+Z302+AA302+AB302</f>
        <v>51</v>
      </c>
      <c r="AF302" s="19" t="str">
        <f>IF(AE302&gt;=89.5,"A",IF(AE302&gt;=79.5,"B",IF(AE302&gt;=69.5,"C",IF(AE302&gt;=59.5,"D",IF(AE302&gt;=49.5,"E","F")))))</f>
        <v>E</v>
      </c>
    </row>
    <row r="303" spans="1:32" ht="15">
      <c r="A303" s="11">
        <v>302</v>
      </c>
      <c r="B303" s="5" t="s">
        <v>639</v>
      </c>
      <c r="C303" s="9" t="s">
        <v>640</v>
      </c>
      <c r="D303" s="4"/>
      <c r="E303" s="11"/>
      <c r="F303" s="4"/>
      <c r="G303" s="11"/>
      <c r="H303" s="11">
        <v>0</v>
      </c>
      <c r="I303" s="4">
        <v>0</v>
      </c>
      <c r="J303" s="11">
        <f>H303*2+I303*2.5</f>
        <v>0</v>
      </c>
      <c r="K303" s="11"/>
      <c r="L303" s="11"/>
      <c r="M303" s="20">
        <f>K303*2+L303*2.5</f>
        <v>0</v>
      </c>
      <c r="N303" s="20"/>
      <c r="O303" s="20"/>
      <c r="P303" s="23">
        <f>N303*2+O303*2.5</f>
        <v>0</v>
      </c>
      <c r="Q303" s="15">
        <f>IF(G303&gt;J303,G303,J303)</f>
        <v>0</v>
      </c>
      <c r="R303" s="11"/>
      <c r="S303" s="11">
        <f>R303*2.5</f>
        <v>0</v>
      </c>
      <c r="T303" s="11"/>
      <c r="U303" s="11">
        <f>T303*2.5</f>
        <v>0</v>
      </c>
      <c r="V303" s="11"/>
      <c r="W303" s="20">
        <f>V303*2.5</f>
        <v>0</v>
      </c>
      <c r="X303" s="23"/>
      <c r="Y303" s="15">
        <f>IF(S303&gt;U303,S303,U303)</f>
        <v>0</v>
      </c>
      <c r="Z303" s="15">
        <v>0</v>
      </c>
      <c r="AA303" s="11"/>
      <c r="AB303" s="11"/>
      <c r="AC303" s="20"/>
      <c r="AD303" s="18">
        <f>Q303+Y303</f>
        <v>0</v>
      </c>
      <c r="AE303" s="22">
        <f>Q303+Y303+Z303+AA303+AB303</f>
        <v>0</v>
      </c>
      <c r="AF303" s="19"/>
    </row>
    <row r="304" spans="1:32" ht="15">
      <c r="A304" s="11">
        <v>303</v>
      </c>
      <c r="B304" s="5" t="s">
        <v>365</v>
      </c>
      <c r="C304" s="9" t="s">
        <v>579</v>
      </c>
      <c r="D304" s="11" t="s">
        <v>0</v>
      </c>
      <c r="E304" s="11"/>
      <c r="F304" s="11"/>
      <c r="G304" s="11">
        <f>E304*2+F304*2.5</f>
        <v>0</v>
      </c>
      <c r="H304" s="11">
        <v>1</v>
      </c>
      <c r="I304" s="11">
        <v>0</v>
      </c>
      <c r="J304" s="11">
        <f>H304*2+I304*2.5</f>
        <v>2</v>
      </c>
      <c r="K304" s="11"/>
      <c r="L304" s="11"/>
      <c r="M304" s="20">
        <f>K304*2+L304*2.5</f>
        <v>0</v>
      </c>
      <c r="N304" s="20"/>
      <c r="O304" s="20"/>
      <c r="P304" s="23">
        <f>N304*2+O304*2.5</f>
        <v>0</v>
      </c>
      <c r="Q304" s="15">
        <f>IF(G304&gt;J304,G304,J304)</f>
        <v>2</v>
      </c>
      <c r="R304" s="11"/>
      <c r="S304" s="11">
        <f>R304*2.5</f>
        <v>0</v>
      </c>
      <c r="T304" s="11"/>
      <c r="U304" s="11">
        <f>T304*2.5</f>
        <v>0</v>
      </c>
      <c r="V304" s="11"/>
      <c r="W304" s="20">
        <f>V304*2.5</f>
        <v>0</v>
      </c>
      <c r="X304" s="23"/>
      <c r="Y304" s="15">
        <f>IF(S304&gt;U304,S304,U304)</f>
        <v>0</v>
      </c>
      <c r="Z304" s="15">
        <v>5</v>
      </c>
      <c r="AA304" s="11"/>
      <c r="AB304" s="11"/>
      <c r="AC304" s="20"/>
      <c r="AD304" s="18">
        <f>Q304+Y304</f>
        <v>2</v>
      </c>
      <c r="AE304" s="22">
        <f>Q304+Y304+Z304+AA304+AB304</f>
        <v>7</v>
      </c>
      <c r="AF304" s="19" t="str">
        <f>IF(AE304&gt;=89.5,"A",IF(AE304&gt;=79.5,"B",IF(AE304&gt;=69.5,"C",IF(AE304&gt;=59.5,"D",IF(AE304&gt;=49.5,"E","F")))))</f>
        <v>F</v>
      </c>
    </row>
    <row r="305" spans="1:32" ht="15">
      <c r="A305" s="11">
        <v>304</v>
      </c>
      <c r="B305" s="5" t="s">
        <v>366</v>
      </c>
      <c r="C305" s="9" t="s">
        <v>580</v>
      </c>
      <c r="D305" s="4" t="s">
        <v>0</v>
      </c>
      <c r="E305" s="11"/>
      <c r="F305" s="4"/>
      <c r="G305" s="11">
        <f>E305*2+F305*2.5</f>
        <v>0</v>
      </c>
      <c r="H305" s="11"/>
      <c r="I305" s="4"/>
      <c r="J305" s="11">
        <f>H305*2+I305*2.5</f>
        <v>0</v>
      </c>
      <c r="K305" s="11"/>
      <c r="L305" s="11"/>
      <c r="M305" s="20">
        <f>K305*2+L305*2.5</f>
        <v>0</v>
      </c>
      <c r="N305" s="20"/>
      <c r="O305" s="20"/>
      <c r="P305" s="23">
        <f>N305*2+O305*2.5</f>
        <v>0</v>
      </c>
      <c r="Q305" s="15">
        <f>IF(G305&gt;J305,G305,J305)</f>
        <v>0</v>
      </c>
      <c r="R305" s="11"/>
      <c r="S305" s="11">
        <f>R305*2.5</f>
        <v>0</v>
      </c>
      <c r="T305" s="11"/>
      <c r="U305" s="11">
        <f>T305*2.5</f>
        <v>0</v>
      </c>
      <c r="V305" s="11"/>
      <c r="W305" s="20">
        <f>V305*2.5</f>
        <v>0</v>
      </c>
      <c r="X305" s="23"/>
      <c r="Y305" s="15">
        <f>IF(S305&gt;U305,S305,U305)</f>
        <v>0</v>
      </c>
      <c r="Z305" s="15">
        <v>0</v>
      </c>
      <c r="AA305" s="11"/>
      <c r="AB305" s="11"/>
      <c r="AC305" s="20"/>
      <c r="AD305" s="18">
        <f>Q305+Y305</f>
        <v>0</v>
      </c>
      <c r="AE305" s="22">
        <f>Q305+Y305+Z305+AA305+AB305</f>
        <v>0</v>
      </c>
      <c r="AF305" s="19"/>
    </row>
    <row r="306" spans="1:32" ht="15">
      <c r="A306" s="11">
        <v>305</v>
      </c>
      <c r="B306" s="5" t="s">
        <v>134</v>
      </c>
      <c r="C306" s="9" t="s">
        <v>139</v>
      </c>
      <c r="D306" s="4" t="s">
        <v>0</v>
      </c>
      <c r="E306" s="11"/>
      <c r="F306" s="4"/>
      <c r="G306" s="11">
        <f>E306*2+F306*2.5</f>
        <v>0</v>
      </c>
      <c r="H306" s="11"/>
      <c r="I306" s="4"/>
      <c r="J306" s="11">
        <f>H306*2+I306*2.5</f>
        <v>0</v>
      </c>
      <c r="K306" s="11"/>
      <c r="L306" s="11"/>
      <c r="M306" s="20">
        <f>K306*2+L306*2.5</f>
        <v>0</v>
      </c>
      <c r="N306" s="20"/>
      <c r="O306" s="20"/>
      <c r="P306" s="23">
        <f>N306*2+O306*2.5</f>
        <v>0</v>
      </c>
      <c r="Q306" s="15">
        <f>IF(G306&gt;J306,G306,J306)</f>
        <v>0</v>
      </c>
      <c r="R306" s="11"/>
      <c r="S306" s="11">
        <f>R306*2.5</f>
        <v>0</v>
      </c>
      <c r="T306" s="11"/>
      <c r="U306" s="11">
        <f>T306*2.5</f>
        <v>0</v>
      </c>
      <c r="V306" s="11"/>
      <c r="W306" s="20">
        <f>V306*2.5</f>
        <v>0</v>
      </c>
      <c r="X306" s="23"/>
      <c r="Y306" s="15">
        <f>IF(S306&gt;U306,S306,U306)</f>
        <v>0</v>
      </c>
      <c r="Z306" s="15">
        <v>0</v>
      </c>
      <c r="AA306" s="11"/>
      <c r="AB306" s="11"/>
      <c r="AC306" s="20"/>
      <c r="AD306" s="18">
        <f>Q306+Y306</f>
        <v>0</v>
      </c>
      <c r="AE306" s="22">
        <f>Q306+Y306+Z306+AA306+AB306</f>
        <v>0</v>
      </c>
      <c r="AF306" s="19"/>
    </row>
    <row r="307" spans="1:32" ht="15">
      <c r="A307" s="11">
        <v>306</v>
      </c>
      <c r="B307" s="5" t="s">
        <v>367</v>
      </c>
      <c r="C307" s="9" t="s">
        <v>581</v>
      </c>
      <c r="D307" s="4" t="s">
        <v>0</v>
      </c>
      <c r="E307" s="11"/>
      <c r="F307" s="4"/>
      <c r="G307" s="11">
        <f>E307*2+F307*2.5</f>
        <v>0</v>
      </c>
      <c r="H307" s="11"/>
      <c r="I307" s="4"/>
      <c r="J307" s="11">
        <f>H307*2+I307*2.5</f>
        <v>0</v>
      </c>
      <c r="K307" s="11"/>
      <c r="L307" s="11"/>
      <c r="M307" s="20">
        <f>K307*2+L307*2.5</f>
        <v>0</v>
      </c>
      <c r="N307" s="20"/>
      <c r="O307" s="20"/>
      <c r="P307" s="23">
        <f>N307*2+O307*2.5</f>
        <v>0</v>
      </c>
      <c r="Q307" s="15">
        <f>IF(G307&gt;J307,G307,J307)</f>
        <v>0</v>
      </c>
      <c r="R307" s="11"/>
      <c r="S307" s="11">
        <f>R307*2.5</f>
        <v>0</v>
      </c>
      <c r="T307" s="11"/>
      <c r="U307" s="11">
        <f>T307*2.5</f>
        <v>0</v>
      </c>
      <c r="V307" s="11"/>
      <c r="W307" s="20">
        <f>V307*2.5</f>
        <v>0</v>
      </c>
      <c r="X307" s="23"/>
      <c r="Y307" s="15">
        <f>IF(S307&gt;U307,S307,U307)</f>
        <v>0</v>
      </c>
      <c r="Z307" s="15">
        <v>0</v>
      </c>
      <c r="AA307" s="11"/>
      <c r="AB307" s="11"/>
      <c r="AC307" s="20"/>
      <c r="AD307" s="18">
        <f>Q307+Y307</f>
        <v>0</v>
      </c>
      <c r="AE307" s="22">
        <f>Q307+Y307+Z307+AA307+AB307</f>
        <v>0</v>
      </c>
      <c r="AF307" s="19"/>
    </row>
    <row r="308" spans="1:32" ht="15">
      <c r="A308" s="11">
        <v>307</v>
      </c>
      <c r="B308" s="5" t="s">
        <v>368</v>
      </c>
      <c r="C308" s="9" t="s">
        <v>582</v>
      </c>
      <c r="D308" s="4" t="s">
        <v>0</v>
      </c>
      <c r="E308" s="11"/>
      <c r="F308" s="4"/>
      <c r="G308" s="11">
        <f>E308*2+F308*2.5</f>
        <v>0</v>
      </c>
      <c r="H308" s="11">
        <v>2</v>
      </c>
      <c r="I308" s="4">
        <v>0</v>
      </c>
      <c r="J308" s="11">
        <f>H308*2+I308*2.5</f>
        <v>4</v>
      </c>
      <c r="K308" s="11"/>
      <c r="L308" s="11"/>
      <c r="M308" s="20">
        <f>K308*2+L308*2.5</f>
        <v>0</v>
      </c>
      <c r="N308" s="20"/>
      <c r="O308" s="20"/>
      <c r="P308" s="23">
        <f>N308*2+O308*2.5</f>
        <v>0</v>
      </c>
      <c r="Q308" s="15">
        <f>IF(G308&gt;J308,G308,J308)</f>
        <v>4</v>
      </c>
      <c r="R308" s="11"/>
      <c r="S308" s="11">
        <f>R308*2.5</f>
        <v>0</v>
      </c>
      <c r="T308" s="11"/>
      <c r="U308" s="11">
        <f>T308*2.5</f>
        <v>0</v>
      </c>
      <c r="V308" s="11"/>
      <c r="W308" s="20">
        <f>V308*2.5</f>
        <v>0</v>
      </c>
      <c r="X308" s="23"/>
      <c r="Y308" s="15">
        <f>IF(S308&gt;U308,S308,U308)</f>
        <v>0</v>
      </c>
      <c r="Z308" s="15">
        <v>5</v>
      </c>
      <c r="AA308" s="11"/>
      <c r="AB308" s="11"/>
      <c r="AC308" s="20"/>
      <c r="AD308" s="18">
        <f>Q308+Y308</f>
        <v>4</v>
      </c>
      <c r="AE308" s="22">
        <f>Q308+Y308+Z308+AA308+AB308</f>
        <v>9</v>
      </c>
      <c r="AF308" s="19" t="str">
        <f>IF(AE308&gt;=89.5,"A",IF(AE308&gt;=79.5,"B",IF(AE308&gt;=69.5,"C",IF(AE308&gt;=59.5,"D",IF(AE308&gt;=49.5,"E","F")))))</f>
        <v>F</v>
      </c>
    </row>
    <row r="309" spans="1:32" ht="15">
      <c r="A309" s="11">
        <v>308</v>
      </c>
      <c r="B309" s="5" t="s">
        <v>135</v>
      </c>
      <c r="C309" s="9" t="s">
        <v>140</v>
      </c>
      <c r="D309" s="4" t="s">
        <v>0</v>
      </c>
      <c r="E309" s="11"/>
      <c r="F309" s="4"/>
      <c r="G309" s="11">
        <f>E309*2+F309*2.5</f>
        <v>0</v>
      </c>
      <c r="H309" s="11"/>
      <c r="I309" s="4"/>
      <c r="J309" s="11">
        <f>H309*2+I309*2.5</f>
        <v>0</v>
      </c>
      <c r="K309" s="11"/>
      <c r="L309" s="11"/>
      <c r="M309" s="20">
        <f>K309*2+L309*2.5</f>
        <v>0</v>
      </c>
      <c r="N309" s="20"/>
      <c r="O309" s="20"/>
      <c r="P309" s="23">
        <f>N309*2+O309*2.5</f>
        <v>0</v>
      </c>
      <c r="Q309" s="15">
        <f>IF(G309&gt;J309,G309,J309)</f>
        <v>0</v>
      </c>
      <c r="R309" s="11"/>
      <c r="S309" s="11">
        <f>R309*2.5</f>
        <v>0</v>
      </c>
      <c r="T309" s="11"/>
      <c r="U309" s="11">
        <f>T309*2.5</f>
        <v>0</v>
      </c>
      <c r="V309" s="11"/>
      <c r="W309" s="20">
        <f>V309*2.5</f>
        <v>0</v>
      </c>
      <c r="X309" s="23"/>
      <c r="Y309" s="15">
        <f>IF(S309&gt;U309,S309,U309)</f>
        <v>0</v>
      </c>
      <c r="Z309" s="15">
        <v>0</v>
      </c>
      <c r="AA309" s="11"/>
      <c r="AB309" s="11"/>
      <c r="AC309" s="20"/>
      <c r="AD309" s="18">
        <f>Q309+Y309</f>
        <v>0</v>
      </c>
      <c r="AE309" s="22">
        <f>Q309+Y309+Z309+AA309+AB309</f>
        <v>0</v>
      </c>
      <c r="AF309" s="19"/>
    </row>
    <row r="310" spans="1:32" ht="15">
      <c r="A310" s="11">
        <v>309</v>
      </c>
      <c r="B310" s="5" t="s">
        <v>369</v>
      </c>
      <c r="C310" s="9" t="s">
        <v>583</v>
      </c>
      <c r="D310" s="4" t="s">
        <v>0</v>
      </c>
      <c r="E310" s="11"/>
      <c r="F310" s="4"/>
      <c r="G310" s="11">
        <f>E310*2+F310*2.5</f>
        <v>0</v>
      </c>
      <c r="H310" s="11"/>
      <c r="I310" s="4"/>
      <c r="J310" s="11">
        <f>H310*2+I310*2.5</f>
        <v>0</v>
      </c>
      <c r="K310" s="11"/>
      <c r="L310" s="11"/>
      <c r="M310" s="20">
        <f>K310*2+L310*2.5</f>
        <v>0</v>
      </c>
      <c r="N310" s="20"/>
      <c r="O310" s="20"/>
      <c r="P310" s="23">
        <f>N310*2+O310*2.5</f>
        <v>0</v>
      </c>
      <c r="Q310" s="15">
        <f>IF(G310&gt;J310,G310,J310)</f>
        <v>0</v>
      </c>
      <c r="R310" s="11"/>
      <c r="S310" s="11">
        <f>R310*2.5</f>
        <v>0</v>
      </c>
      <c r="T310" s="11"/>
      <c r="U310" s="11">
        <f>T310*2.5</f>
        <v>0</v>
      </c>
      <c r="V310" s="11"/>
      <c r="W310" s="20">
        <f>V310*2.5</f>
        <v>0</v>
      </c>
      <c r="X310" s="23"/>
      <c r="Y310" s="15">
        <f>IF(S310&gt;U310,S310,U310)</f>
        <v>0</v>
      </c>
      <c r="Z310" s="15">
        <v>0</v>
      </c>
      <c r="AA310" s="11"/>
      <c r="AB310" s="11"/>
      <c r="AC310" s="20"/>
      <c r="AD310" s="18">
        <f>Q310+Y310</f>
        <v>0</v>
      </c>
      <c r="AE310" s="22">
        <f>Q310+Y310+Z310+AA310+AB310</f>
        <v>0</v>
      </c>
      <c r="AF310" s="19"/>
    </row>
    <row r="311" spans="1:32" ht="15">
      <c r="A311" s="11">
        <v>310</v>
      </c>
      <c r="B311" s="5" t="s">
        <v>370</v>
      </c>
      <c r="C311" s="9" t="s">
        <v>609</v>
      </c>
      <c r="D311" s="4" t="s">
        <v>0</v>
      </c>
      <c r="E311" s="11"/>
      <c r="F311" s="4"/>
      <c r="G311" s="11">
        <f>E311*2+F311*2.5</f>
        <v>0</v>
      </c>
      <c r="H311" s="11"/>
      <c r="I311" s="4"/>
      <c r="J311" s="11">
        <f>H311*2+I311*2.5</f>
        <v>0</v>
      </c>
      <c r="K311" s="11"/>
      <c r="L311" s="11"/>
      <c r="M311" s="20">
        <f>K311*2+L311*2.5</f>
        <v>0</v>
      </c>
      <c r="N311" s="20"/>
      <c r="O311" s="20"/>
      <c r="P311" s="23">
        <f>N311*2+O311*2.5</f>
        <v>0</v>
      </c>
      <c r="Q311" s="15">
        <f>IF(G311&gt;J311,G311,J311)</f>
        <v>0</v>
      </c>
      <c r="R311" s="11"/>
      <c r="S311" s="11">
        <f>R311*2.5</f>
        <v>0</v>
      </c>
      <c r="T311" s="11"/>
      <c r="U311" s="11">
        <f>T311*2.5</f>
        <v>0</v>
      </c>
      <c r="V311" s="11"/>
      <c r="W311" s="20">
        <f>V311*2.5</f>
        <v>0</v>
      </c>
      <c r="X311" s="23"/>
      <c r="Y311" s="15">
        <f>IF(S311&gt;U311,S311,U311)</f>
        <v>0</v>
      </c>
      <c r="Z311" s="15">
        <v>0</v>
      </c>
      <c r="AA311" s="11"/>
      <c r="AB311" s="11"/>
      <c r="AC311" s="20"/>
      <c r="AD311" s="18">
        <f>Q311+Y311</f>
        <v>0</v>
      </c>
      <c r="AE311" s="22">
        <f>Q311+Y311+Z311+AA311+AB311</f>
        <v>0</v>
      </c>
      <c r="AF311" s="19"/>
    </row>
  </sheetData>
  <sheetProtection/>
  <printOptions/>
  <pageMargins left="0.7" right="0.7" top="0.75" bottom="0.75" header="0.3" footer="0.3"/>
  <pageSetup horizontalDpi="1200" verticalDpi="1200" orientation="portrait" paperSize="9" scale="120" r:id="rId1"/>
  <headerFooter>
    <oddHeader>&amp;LOsnovne akademske studije
I godina - Ekonomija firme&amp;CJun 2019.&amp;R&amp;P/&amp;N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2019-09-06T21:41:49Z</dcterms:modified>
  <cp:category/>
  <cp:version/>
  <cp:contentType/>
  <cp:contentStatus/>
</cp:coreProperties>
</file>